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xplo\Desktop\"/>
    </mc:Choice>
  </mc:AlternateContent>
  <xr:revisionPtr revIDLastSave="0" documentId="8_{91C4581D-6C88-4575-BD21-D27789EA42F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Uno-Dos" sheetId="2" r:id="rId1"/>
    <sheet name="Tres" sheetId="3" r:id="rId2"/>
    <sheet name="Cuatro" sheetId="4" r:id="rId3"/>
    <sheet name="Cinco" sheetId="5" r:id="rId4"/>
  </sheets>
  <externalReferences>
    <externalReference r:id="rId5"/>
    <externalReference r:id="rId6"/>
  </externalReferences>
  <calcPr calcId="181029"/>
</workbook>
</file>

<file path=xl/calcChain.xml><?xml version="1.0" encoding="utf-8"?>
<calcChain xmlns="http://schemas.openxmlformats.org/spreadsheetml/2006/main">
  <c r="G58" i="3" l="1"/>
  <c r="G57" i="3"/>
  <c r="G56" i="3"/>
  <c r="G55" i="3"/>
  <c r="G54" i="3"/>
  <c r="G53" i="3"/>
  <c r="G52" i="3"/>
  <c r="G51" i="3"/>
  <c r="F18" i="3" l="1"/>
  <c r="C5" i="3"/>
  <c r="F59" i="3" l="1"/>
  <c r="E59" i="3"/>
  <c r="G5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Lahaye</author>
  </authors>
  <commentList>
    <comment ref="D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Jose Luis Lahaye:</t>
        </r>
        <r>
          <rPr>
            <sz val="9"/>
            <color indexed="81"/>
            <rFont val="Tahoma"/>
            <family val="2"/>
          </rPr>
          <t xml:space="preserve">
- modificacion por aumento de cc</t>
        </r>
      </text>
    </comment>
  </commentList>
</comments>
</file>

<file path=xl/sharedStrings.xml><?xml version="1.0" encoding="utf-8"?>
<sst xmlns="http://schemas.openxmlformats.org/spreadsheetml/2006/main" count="392" uniqueCount="301">
  <si>
    <t>MATRIZ DE INFORMACIÓN MINIMA PARA INFORME PARCIAL DE RENDICIÓN DE CUENTAS AL CIUDADANO</t>
  </si>
  <si>
    <t>Institución:</t>
  </si>
  <si>
    <t>Priorización</t>
  </si>
  <si>
    <t>1°</t>
  </si>
  <si>
    <t>2°</t>
  </si>
  <si>
    <t>3°</t>
  </si>
  <si>
    <t>Mes</t>
  </si>
  <si>
    <t>Enlace SENAC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</si>
  <si>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</si>
  <si>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</si>
  <si>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</si>
  <si>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</si>
  <si>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</si>
  <si>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</si>
  <si>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</si>
  <si>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</si>
  <si>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</si>
  <si>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</si>
  <si>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</si>
  <si>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</si>
  <si>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De Gestión</t>
  </si>
  <si>
    <t>Externas</t>
  </si>
  <si>
    <t>Otras</t>
  </si>
  <si>
    <t>Resultados Logrados</t>
  </si>
  <si>
    <t>Evidencia (Informe de Avance de Metas - SPR)</t>
  </si>
  <si>
    <t>Objeto</t>
  </si>
  <si>
    <t>Proveedor Adjudicado</t>
  </si>
  <si>
    <t>Enlace DNCP</t>
  </si>
  <si>
    <t>Rubro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</si>
  <si>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</si>
  <si>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</si>
  <si>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</si>
  <si>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</si>
  <si>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</si>
  <si>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</si>
  <si>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</si>
  <si>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Denominación</t>
  </si>
  <si>
    <t>Dependencia Responsable del Canal de Participación</t>
  </si>
  <si>
    <t>Evidencia (Página Web, Buzón de SQR, Etc.)</t>
  </si>
  <si>
    <t>Propuesta de Mejora</t>
  </si>
  <si>
    <t>Canal Utilizado</t>
  </si>
  <si>
    <t>Acción o Medida tomada por OEE</t>
  </si>
  <si>
    <t>Observaciones</t>
  </si>
  <si>
    <t>Estado</t>
  </si>
  <si>
    <t>Periodo de Informe:</t>
  </si>
  <si>
    <t>Misión Institucional:</t>
  </si>
  <si>
    <t>Evidencias (Enlace del documento)</t>
  </si>
  <si>
    <t>Tema/Descripción</t>
  </si>
  <si>
    <t>Vinculación, POI, PEI, PND,ODS.</t>
  </si>
  <si>
    <t>Nivel de Cumplimiento %</t>
  </si>
  <si>
    <t>Enlace de la S.F.P.-</t>
  </si>
  <si>
    <t>Nivel de  Cumplimiento %</t>
  </si>
  <si>
    <t>Financiera</t>
  </si>
  <si>
    <t>4.7. Contrataciones realizadas.-</t>
  </si>
  <si>
    <t>Estado de Ejecución - Finiquitado</t>
  </si>
  <si>
    <t>Valor Contrato</t>
  </si>
  <si>
    <t>Sub.rubro</t>
  </si>
  <si>
    <t>Ticket N°</t>
  </si>
  <si>
    <t>Auditoria Financiera</t>
  </si>
  <si>
    <t>N° de Informe</t>
  </si>
  <si>
    <t xml:space="preserve">N° </t>
  </si>
  <si>
    <t>Informe de Referencia</t>
  </si>
  <si>
    <t>Evidencia (Adjuntar Documento).-</t>
  </si>
  <si>
    <t>Fecha de Ingreso</t>
  </si>
  <si>
    <t>Auditoria Externa</t>
  </si>
  <si>
    <t>Auditoria de Gestión</t>
  </si>
  <si>
    <t>Evidencia (Enlace Ley 5.282/14)</t>
  </si>
  <si>
    <t>Planes de Mejoramiento eleborados en el Trimestre</t>
  </si>
  <si>
    <t>Petróleos Paraguayos (PETROPAR)</t>
  </si>
  <si>
    <t>“Suministrar hidrocarburos y biocombustibles con énfasis en el cuidado del medio ambiente, administrando racionalmente sus recursos con innovación y calidad, a fin de satisfacer los requerimientos del mercado nacional conforme a las regulaciones vigentes, en línea con las políticas de Estado, contribuyendo al desarrollo sostenible del Paraguay".</t>
  </si>
  <si>
    <t>3.1.Resolución de Aprobación y Anexo de Plan de Rendición de Cuentas</t>
  </si>
  <si>
    <t>Comité de Rendición de Cuentas - Petróleos Paraguayos (PETROPAR)</t>
  </si>
  <si>
    <t>Dependencia</t>
  </si>
  <si>
    <t>Responsable</t>
  </si>
  <si>
    <t>Cargo que ocupa</t>
  </si>
  <si>
    <t>1. PRESENTACIÓN</t>
  </si>
  <si>
    <t>Dirección de Transparencia</t>
  </si>
  <si>
    <t>Dirección de Gestión Empresarial</t>
  </si>
  <si>
    <t>Unidad de Gestión y Control MECIP</t>
  </si>
  <si>
    <t>Dirección Gabinete de Presidencia</t>
  </si>
  <si>
    <t>Dirección Financiera</t>
  </si>
  <si>
    <t xml:space="preserve">Dirección de Comunicación </t>
  </si>
  <si>
    <t>Dirección de Tecnología de la Información</t>
  </si>
  <si>
    <t>Auditoría Interna</t>
  </si>
  <si>
    <t>Dirección Jurídica</t>
  </si>
  <si>
    <t>Dirección Comercial</t>
  </si>
  <si>
    <t>Dirección de Proyectos y Obras</t>
  </si>
  <si>
    <t>Gerencia Comercio Exterior</t>
  </si>
  <si>
    <t>Gerencia Control de Producto</t>
  </si>
  <si>
    <t>Humberto Poletti</t>
  </si>
  <si>
    <t>Director</t>
  </si>
  <si>
    <t>Gerente</t>
  </si>
  <si>
    <t xml:space="preserve">Auditor Interno </t>
  </si>
  <si>
    <t>Jefa</t>
  </si>
  <si>
    <t>Directora</t>
  </si>
  <si>
    <t>3. PLAN DE RENDICION DE CUENTAS</t>
  </si>
  <si>
    <t>3.2 Plan de Rendición de Cuentas (Describir los motivos de la selección temática en menos de 100 palabras y exponer si existió participación ciudadana en el proceso. Vincular la selección con el POI, PEI, PND 2030 y ODS). (Adjuntar el plan para la descarga en formato PDF, establecer el LINK de acceso directo)</t>
  </si>
  <si>
    <t>Justificaciones</t>
  </si>
  <si>
    <t>4. GESTION INSTITUCIONAL</t>
  </si>
  <si>
    <t>5. INSTANCIAS DE PARTICIPACION CIUDADANA</t>
  </si>
  <si>
    <t>5.2. Aportes y mejoras resultantes de la Participación Ciudadana</t>
  </si>
  <si>
    <t>5.3. Gestión de denuncias de corrupción</t>
  </si>
  <si>
    <t>5.1. Canales de Participación Ciudadana existentes a la fecha</t>
  </si>
  <si>
    <t>6. CONTROL INTERNO Y EXTERNO</t>
  </si>
  <si>
    <t>Informes de Auditorías Internas y Auditorías Externas en el Trimestre</t>
  </si>
  <si>
    <t>Evidencia (Enlace Ley N° 5.282/14)</t>
  </si>
  <si>
    <t>4.1.Nivel de Cumplimiento  Minimo de Información Disponible - Transparencia Activa Ley N° 5.189/14</t>
  </si>
  <si>
    <t>4.2. Nivel de Cumplimiento Minimo de Información Disponible - Transparencia Activa Ley N° 5.282/14</t>
  </si>
  <si>
    <t>4.3. Nivel de Cumplimiento de Respuestas a Consultas  Ciudadana - Transparencia Pasiva Ley N° 5.282/14</t>
  </si>
  <si>
    <t>Otros tipos de Auditoría</t>
  </si>
  <si>
    <t>http://www.petropar.gov.py/index.php/prensa/737-ley-5282-2014-acceso-a-la-informacion-publica</t>
  </si>
  <si>
    <t>Financiera / Participar en todos los eslabones de la cadena de comercialización</t>
  </si>
  <si>
    <t>Incremento de la cantidad de estaciones de servicios que operan en la red de  PETROPAR</t>
  </si>
  <si>
    <t>Estaciones de servicios habilitadas con el Emblema PETROPAR.</t>
  </si>
  <si>
    <t>Volumen producido en la Planta de alcohol ubicada en Mauricio José Troche.</t>
  </si>
  <si>
    <t>Aumento de la producción de alcohol.</t>
  </si>
  <si>
    <t>PND: Crecimiento económico inclusivo. PEI: Incrementar ingresos con rentabilidad. POI: Competitividad e Innovación</t>
  </si>
  <si>
    <t>Aumento de la producción de alcohol absoluto</t>
  </si>
  <si>
    <t>Clientes de la red de estaciones PETROPAR.</t>
  </si>
  <si>
    <t>Cañicultores. Clientes de la red de estaciones PETROPAR.</t>
  </si>
  <si>
    <t>Estaciones de servicios habilitadas</t>
  </si>
  <si>
    <t>Construcción de estación de servicio propia (Salto del Guairá)</t>
  </si>
  <si>
    <t>Construcción de estación de servicio propia (Curuguaty)</t>
  </si>
  <si>
    <t>Participar en la venta minorista de combustibles líquidos</t>
  </si>
  <si>
    <t>Participar en la venta minorista de combustibles gaseosos</t>
  </si>
  <si>
    <t>Promover el consumo de biocombustibles</t>
  </si>
  <si>
    <t>SPR</t>
  </si>
  <si>
    <t>Venta de combustibles y biocombustibles</t>
  </si>
  <si>
    <t>Exploración y explotación de hidrocarburos</t>
  </si>
  <si>
    <t>Contar con Bloques para las actividades de exploración y explotación de hidrocarburos</t>
  </si>
  <si>
    <t>Ciudadanos paraguayos</t>
  </si>
  <si>
    <t>Clientes mayoristas y minoristas de PETROPAR</t>
  </si>
  <si>
    <t>Satisfacer los requerimientos de combustibles y biocombustibles</t>
  </si>
  <si>
    <t>Quejas y sugerencias</t>
  </si>
  <si>
    <t>Acceso desde la página web de PETROPAR</t>
  </si>
  <si>
    <t>http://www.petropar.gov.py/index.php/quejas-y-sugerencias2</t>
  </si>
  <si>
    <t>Dirección de Comunicación</t>
  </si>
  <si>
    <t>https://www.facebook.com/PETROPARParaguay/</t>
  </si>
  <si>
    <t>https://twitter.com/Petropargov</t>
  </si>
  <si>
    <t>Dirección de Transparencia / Dirección de Comunicación</t>
  </si>
  <si>
    <t xml:space="preserve">Qué es la Institución </t>
  </si>
  <si>
    <t>Conformación del Comité de Rendición de Cuentas al Ciudadano</t>
  </si>
  <si>
    <t>Aprobación del Plan de Rendición de Cuentas al Ciudadano</t>
  </si>
  <si>
    <t>Resolución PR/DL146/20</t>
  </si>
  <si>
    <t>Equipo institucional responsable de llevar adelante el proceso de rendición de cuentas al ciudadano</t>
  </si>
  <si>
    <t>Revisión del procedimiento de Rendición de Cuentas</t>
  </si>
  <si>
    <t>Verificación y actualización del proceso de rendición de cuentas</t>
  </si>
  <si>
    <t>Definición del plan de actividades, responsables y plazo para la rendición de cuentas al ciudadano</t>
  </si>
  <si>
    <t>Venta nacional de combustibles líquidos</t>
  </si>
  <si>
    <t>Venta nacional de GLP</t>
  </si>
  <si>
    <t>110 - 190</t>
  </si>
  <si>
    <t>210 - 290</t>
  </si>
  <si>
    <t>Bienes de consumo e insumos</t>
  </si>
  <si>
    <t>Servicios no personales</t>
  </si>
  <si>
    <t>Servicios personales</t>
  </si>
  <si>
    <t>310 -390</t>
  </si>
  <si>
    <t>410 - 440</t>
  </si>
  <si>
    <t>Bienes de cambio</t>
  </si>
  <si>
    <t>Inversión física</t>
  </si>
  <si>
    <t>510 - 570</t>
  </si>
  <si>
    <t>Inversión financiera</t>
  </si>
  <si>
    <t>810 - 850</t>
  </si>
  <si>
    <t>910 - 980</t>
  </si>
  <si>
    <t>Otros gastos</t>
  </si>
  <si>
    <t>Transferencias</t>
  </si>
  <si>
    <t xml:space="preserve">6 Bloques (Palo Santo, PETROPAR II, III, IV , V, VI) </t>
  </si>
  <si>
    <t>Redes sociales (Facebook)</t>
  </si>
  <si>
    <t>Redes sociales (Twitter)</t>
  </si>
  <si>
    <t>7-Descripción cualitativa de logros alcanzados en el Trimestre</t>
  </si>
  <si>
    <t>4.8. Ejecución Financiera</t>
  </si>
  <si>
    <t>4.5.Proyectos y Programas no Ejecutados (listado referencia)</t>
  </si>
  <si>
    <t>4.4. Proyectos y Programas Ejecutados a la fecha del Informe</t>
  </si>
  <si>
    <t>Informe</t>
  </si>
  <si>
    <t>Plan de Rendición de Cuentas</t>
  </si>
  <si>
    <t>Rose Marie Medina de Carreras</t>
  </si>
  <si>
    <t>Acceso desde la Página Web de Petropar, Acceso desde las cuentas personales</t>
  </si>
  <si>
    <t>Redes sociales (Instagram)</t>
  </si>
  <si>
    <t>https://instagram.com/petroparpy?igshid=16qerrip98nz0</t>
  </si>
  <si>
    <t xml:space="preserve">Correo Institucional </t>
  </si>
  <si>
    <t xml:space="preserve">comunicaciones@petropar.gov.py </t>
  </si>
  <si>
    <t>Redes Sociales, Correo electrónico</t>
  </si>
  <si>
    <t xml:space="preserve">SE ADJUNTA SCREEN EN EL CORREO </t>
  </si>
  <si>
    <t>GUSTAVO ADOLFO LEIVA</t>
  </si>
  <si>
    <t>Pedro Fabían Fretes</t>
  </si>
  <si>
    <t>Link al Panel de Denucia de la SENAC:  http://www.denuncias.gov.py/ssps/</t>
  </si>
  <si>
    <t>Sujeto al Sistema de Seguimiento de Denuncias Penales, dependiente de la SENAC (no se cuenta con denuncias durante el trimestre).</t>
  </si>
  <si>
    <t>https://datos.sfp.gov.py/visualizaciones/oee</t>
  </si>
  <si>
    <t>100%  (Grado Total)</t>
  </si>
  <si>
    <t>Entidad autárquica perteneciente al Estado Paraguayo, con la visión de ser una empresa rentable y estratégica, líder en toda la cadena de hidrocarburos y biocombustibles; referente nacional, reconocida por su eficiencia, calidad, transparencia y responsabilidad ambiental y social. La empresa está destinada a:
- Industrializar el petróleo y sus derivados; 
- Efectuar prospección, exploración, evaluación y explotación de yacimientos de hidrocarburos en el territorio de la República;
- Importar, exportar, hidrocarburos, sus derivados y afines; 
- Realizar el transporte, almacenamiento, refinación y distribución de los hidrocarburos, sus derivados y afines; 
- Producir biocombustibles con responsabilidad social y ambiental.</t>
  </si>
  <si>
    <t>240 estaciones de servicio habilitadas para Dic-2021.</t>
  </si>
  <si>
    <t>G 4.120.754.547.438 (monto presupuestado para energía y combustible)</t>
  </si>
  <si>
    <t>11  EESS propias para el 2021</t>
  </si>
  <si>
    <t>G 62.966.500.000 (monto presupuestado para construcciones)</t>
  </si>
  <si>
    <t>Número de EESS  propias operando</t>
  </si>
  <si>
    <t>27.000 m3 de alcohol producidos para Dic-2021.</t>
  </si>
  <si>
    <t>G.99.170.000.000  (monto presupuestado para la compra de caña de azúcar)</t>
  </si>
  <si>
    <t>Cantidad producida de alcohol en la presente zafra</t>
  </si>
  <si>
    <t>En proceso de adecuación  al proyecto ejecutivo</t>
  </si>
  <si>
    <t>Contruccion de EESS   propias</t>
  </si>
  <si>
    <t>823.980.383 litros para Dic-2021</t>
  </si>
  <si>
    <t>7 Bloques para Dic-2021.</t>
  </si>
  <si>
    <t>Decretos</t>
  </si>
  <si>
    <t>Construcción de EESS propias</t>
  </si>
  <si>
    <t>H&amp;B TRADING SA</t>
  </si>
  <si>
    <t>https://www.contrataciones.gov.py/licitaciones/adjudicacion/381698-adquisicion-materiales-construccion-planta-mauricio-jose-troche-1/resumen-adjudicacion.html</t>
  </si>
  <si>
    <t>https://www.contrataciones.gov.py/licitaciones/adjudicacion/393293-adquisicion-envases-alcohol-1/resumen-adjudicacion.html</t>
  </si>
  <si>
    <t>Pedro G. Duarte A.</t>
  </si>
  <si>
    <t>Walter E. López R.</t>
  </si>
  <si>
    <t>Maria Luisa Vázquez A.</t>
  </si>
  <si>
    <t>Myrian E. Ayala N.</t>
  </si>
  <si>
    <t>Felipe A. Oddone</t>
  </si>
  <si>
    <t>Hugo Enrique Coronel S.</t>
  </si>
  <si>
    <t>http://www.petropar.gov.py/prensa/927-plan-anual-y-cronograma-del-crcc</t>
  </si>
  <si>
    <t>https://app.powerbi.com/view?r=eyJrIjoiMmJlYjg1YzgtMmQ3Mi00YzVkLWJkOTQtOTE3ZTZkNzVhYTAzIiwidCI6Ijk2ZDUwYjY5LTE5MGQtNDkxYy1hM2U1LWExYWRlYmMxYTg3NSJ9</t>
  </si>
  <si>
    <r>
      <t xml:space="preserve">2. PRESENTACION DEL CRCC (Miembros y cargos que ocupan), (Adjuntar Resolución para la descarga en formato PDF o establecer el LINK de acceso directo) </t>
    </r>
    <r>
      <rPr>
        <sz val="10"/>
        <color theme="1"/>
        <rFont val="Arial"/>
        <family val="2"/>
      </rPr>
      <t>RESOLUCIÓN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PR/PS N° 146/20 "POR LA CUAL SE CONSTITUYE EL COMITÉ DE RENDICIÓN DE CUENTAS DE PETRÓLEOS PARAGUAYOS (PETROPAR), EN EL MARCO DEL DECRETO N° 2991/2019 Y SE APRUEBA EL MANUAL DE RENDICIÓN DE CUENTAS AL CIUDADANO, SE LO DECLARA DE INTERÉS NACIONAL Y SE DISPONE SU APLICACIÓN OBLIGATORIA EN LAS INSTITUCIONES DEL PODER EJECUTIVO".</t>
    </r>
  </si>
  <si>
    <t>Actualizado conforme a información de S.F.P.</t>
  </si>
  <si>
    <t>Actualizado conforme a información de SENAC</t>
  </si>
  <si>
    <t>Abril a Junio 2021</t>
  </si>
  <si>
    <t>Edgar R. Orrego G.</t>
  </si>
  <si>
    <t>William A. Wilka M.</t>
  </si>
  <si>
    <t>Juan Carlos Fretes M.</t>
  </si>
  <si>
    <t>Ivan M. Filartiga C.</t>
  </si>
  <si>
    <t>Encargado de Despacho</t>
  </si>
  <si>
    <t>AIN N° 003/2021</t>
  </si>
  <si>
    <t>Verificación de Adquisición de Productos por Emergencia sanitaria de la firma Solumedic S.A – PAC ID. 382.100,  de fecha 19 de mayo de 2021.</t>
  </si>
  <si>
    <t>https://www.youtube.com/channel/UCZL8hyQWI-yAURlZzjPGLAQ</t>
  </si>
  <si>
    <t>Acceso desde la Página Web de Petropar. Acceso desde cuentas personales y generales de la plataforma</t>
  </si>
  <si>
    <t>Redes sociales (YouTube)</t>
  </si>
  <si>
    <t xml:space="preserve">Acceso desde cuenta personales de funcionarios de la institución </t>
  </si>
  <si>
    <t>Dirección de Tecnología de la Información                                          Dirección de Comunicación</t>
  </si>
  <si>
    <t>Capacitación para una buena atención y sobre las características y calidad de nuestros productos a playeros</t>
  </si>
  <si>
    <t xml:space="preserve">En las tres redes oficiales de la empresa se reciben  quejas y consultas. La acción resolutiva de estos cuestionamientos se da a través del contacto con los representantes comerciales de cada operador para que posteriormente ellos se comuniquen con el propietario de la Estación y con el  Cliente, a fin de dar respuesta a la  queja o sugerencia. </t>
  </si>
  <si>
    <t>ADQ. DE MATERIALES DE CONSTRUCCION PARA PLANTA MLT</t>
  </si>
  <si>
    <t>CON CODIGO DE CONTRATACION</t>
  </si>
  <si>
    <t>ADQ. DE ENVASES PARA ALCOHOL</t>
  </si>
  <si>
    <t>ADQ. DE CENTRIFUGA PARA LABORATORIO - AD REFERENDUM</t>
  </si>
  <si>
    <t>EXIMPAR S.R.L.</t>
  </si>
  <si>
    <t>https://www.contrataciones.gov.py/licitaciones/adjudicacion/389188-adquisicion-centrifuga-laboratorio-ad-referendum-2021-1/resumen-adjudicacion.html</t>
  </si>
  <si>
    <t>SERVICIO DE LIQUIDACION DE SINIESTRO Y PERICIA ACCIDENTOLOGICA Y ELECTROMECANICA SOBRE EL SINIESTRO DEL TANQUE D9-943</t>
  </si>
  <si>
    <t>ADQ. DE NAFTA VIRGEN</t>
  </si>
  <si>
    <t>PAN AMERICAN ENERGY, S.L., SUCURSAL ARGENTINA</t>
  </si>
  <si>
    <t>https://www.contrataciones.gov.py/licitaciones/adjudicacion/391598-adquisicion-nafta-virgen-1/resumen-adjudicacion.html</t>
  </si>
  <si>
    <t>ADQ. DE EQUIPO PORTATIL PARA ANALISIS ESPECTRAL DE COMBUSTIBLES LIQUIDOS</t>
  </si>
  <si>
    <t>CHARPENTIER SRL</t>
  </si>
  <si>
    <t>https://www.contrataciones.gov.py/buscador/general.html?filtro=389324&amp;page=</t>
  </si>
  <si>
    <t>ADQ. DE GASOIL - COMPRA DE OPORTUNIDAD</t>
  </si>
  <si>
    <t>GLENCORE INTERNATIONAL AG</t>
  </si>
  <si>
    <t>https://www.contrataciones.gov.py/sin-difusion-convocatoria/393792-adquisicion-gasoil-compra-oportunidad-1.html</t>
  </si>
  <si>
    <t>ADQ. DE CAÑA DE AZUCAR</t>
  </si>
  <si>
    <t>PETROLEOS PARAGUAYOS (PETROPAR)</t>
  </si>
  <si>
    <t>https://www.contrataciones.gov.py/licitaciones/adjudicacion/394340-adquisicion-cana-azucar-1/resumen-adjudicacion.html</t>
  </si>
  <si>
    <t>SERVICIO DE FLETE DE GAS LICUADO DE PETROLEO</t>
  </si>
  <si>
    <t>OSIRIS GROUP SA</t>
  </si>
  <si>
    <t>https://www.contrataciones.gov.py/licitaciones/adjudicacion/393811-servicio-flete-gas-licuado-petroleo-1/resumen-adjudicacion.html</t>
  </si>
  <si>
    <t>ADQ. DE MIEL DE CAÑA DE AZUCAR</t>
  </si>
  <si>
    <t>https://www.contrataciones.gov.py/licitaciones/adjudicacion/394685-adquisicion-miel-cana-azucar-1/resumen-adjudicacion.html</t>
  </si>
  <si>
    <t>ADQ. DE GASOIL</t>
  </si>
  <si>
    <t>TRAFIGURA  PTE LTD</t>
  </si>
  <si>
    <t>https://www.contrataciones.gov.py/licitaciones/adjudicacion/395704-adquisicion-gasoil-1/resumen-adjudicacion.html</t>
  </si>
  <si>
    <t>ESTUDIO DE MERCADO Y FACTIBILIDAD ECONOMICA - FINANCIERA PARA ESTACIONES DE SERVICIO OPERADAS POR PETROPAR</t>
  </si>
  <si>
    <t>ERNST &amp; YOUNG PARAGUAY AUDITORES Y ASESORES DE NEGOCIOS</t>
  </si>
  <si>
    <t>https://www.contrataciones.gov.py/licitaciones/adjudicacion/390267-estudio-mercado-factibilidad-economica-financiera-estaciones-servicio-operadas-petro-1/resumen-adjudicacion.html</t>
  </si>
  <si>
    <t>ADQ. DE INSUMOS METALICOS PARA LA PLANTA DE M.J. TROCHE</t>
  </si>
  <si>
    <t>FERRETERIA INDUSTRIAL SAE</t>
  </si>
  <si>
    <t>https://www.contrataciones.gov.py/buscador/general.html?filtro=392326&amp;page=</t>
  </si>
  <si>
    <t>ADQ. DE PRODUCTOS QUIMICOS PARA PLANTA DE MJT</t>
  </si>
  <si>
    <t>AQUA GROUP SA</t>
  </si>
  <si>
    <t>PROQUITEC SA</t>
  </si>
  <si>
    <t xml:space="preserve">En consultoria para estudio de construcción de EESS propias </t>
  </si>
  <si>
    <t>PETROPAR tiene una participación del 13% en la venta nacional de combustibles líquidos y 10% de combustibles gaseosos</t>
  </si>
  <si>
    <t>Evidencias (Enlace Ley N° 5.189/14)</t>
  </si>
  <si>
    <t>EP ACUMULADO D AL MES DE MAYO 2021</t>
  </si>
  <si>
    <t>Abril</t>
  </si>
  <si>
    <t>Mayo</t>
  </si>
  <si>
    <t>Junio</t>
  </si>
  <si>
    <t>En proceso, con vencimiento en julio/2021</t>
  </si>
  <si>
    <t>EDGAR DAMIAN DAVALOS AYALA</t>
  </si>
  <si>
    <t>https://www.contrataciones.gov.py/licitaciones/adjudicacion/395003-servicio-liquidacion-siniestro-pericia-accidentologica-electromecanica-siniestro-tan-1/resumen-adjudicacion.html#proveedores</t>
  </si>
  <si>
    <t>https://www.contrataciones.gov.py/licitaciones/adjudicacion/395729-adquisicion-productos-quimicos-planta-mauricio-jose-troche-1/resumen-adjudicacion.html</t>
  </si>
  <si>
    <t>Villa Elisa, 09 de julio de 2021.-</t>
  </si>
  <si>
    <t>4.6. Servicios o Productos Misionales (Depende de la Naturaleza de la Misión Institucional, puede abarcar un Programa o Proyecto)</t>
  </si>
  <si>
    <t>4.9. Fortalecimiento Institucional (Normativas, Estructura Interna, Infraestructura, adquisiciones, etc. En el trimestre, periodo del Informe.)</t>
  </si>
  <si>
    <t>Verificación de Bienes en Almacenes VE . (a la fecha del presente informe Auditoria en Proceso)</t>
  </si>
  <si>
    <t xml:space="preserve"> INFORME AIN N° 003/2021.</t>
  </si>
  <si>
    <t>INFORME AIN N° 004/2021.</t>
  </si>
  <si>
    <t>Convenio Modificatorio - Contrato PR/DL N° 288/20 suscrito con la firma Puntal Construccciones de Luis Boveda,  de fecha 21 de mayo de 2021.</t>
  </si>
  <si>
    <t>Verificacion de Cumplimiento de Objetivos Misionales de Petropar Ejercicio 2020,  de fecha 19 de mayo de 2021.</t>
  </si>
  <si>
    <t>INFORME AIN N° 005/2021.</t>
  </si>
  <si>
    <t>Verificacion de Cumplimiento de las Politicas y Planes de Racionalización del Gasto –Ley N°  6.469/20, que aprueba el PGN/2020,  de fecha 16 de junio de 2021</t>
  </si>
  <si>
    <t>Informe de Auditoria Externa Independiente Ejercicio Fiscal 2020. PCG Consultores</t>
  </si>
  <si>
    <t>PR/DL 384/2021</t>
  </si>
  <si>
    <t>¨Por la cual se aprueba el Plan de Mejoramiento de Petróleos Paraguayos (PETROPAR), respecto a las observaciones realizadas por la Dirección Nacional de Contrataciones Publicas, relacionado al Informe Final de Verificacion de Contratos N° 20/2021 correspondiente al Servicio de Almuerzo y Cena para Funcionarios de la Planta de Mauricio José Troche de Petróleos Paraguayos (PETROPAR)¨</t>
  </si>
  <si>
    <t>Hoja N° 01 de 09.-</t>
  </si>
  <si>
    <t>Hoja N° 02 de 09.-</t>
  </si>
  <si>
    <t>Hoja N° 03 de 09.-</t>
  </si>
  <si>
    <t>Hoja N° 04 de 09.-</t>
  </si>
  <si>
    <t>Hoja N° 05 de 09.-</t>
  </si>
  <si>
    <t>Hoja N° 06 de 09.-</t>
  </si>
  <si>
    <t>Hoja N° 07 de 09.-</t>
  </si>
  <si>
    <t>Hoja N° 08 de 09.-</t>
  </si>
  <si>
    <t>Hoja N° 09 de 09.-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</si>
</sst>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0.0%"/>
    <numFmt numFmtId="168" formatCode="_(* #,##0_);_(* \(#,##0\);_(* &quot;-&quot;??_);_(@_)"/>
    <numFmt numFmtId="169" formatCode="_-* #,##0.00\ _€_-;\-* #,##0.00\ _€_-;_-* &quot;-&quot;??\ _€_-;_-@_-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rgb="FFFF0000"/>
      <name val="Arial"/>
      <family val="2"/>
    </font>
    <font>
      <sz val="6"/>
      <color theme="1"/>
      <name val="Arial"/>
      <family val="2"/>
    </font>
    <font>
      <u/>
      <sz val="9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166" fontId="16" fillId="0" borderId="0" applyFont="0" applyFill="0" applyBorder="0" applyAlignment="0" applyProtection="0"/>
    <xf numFmtId="0" fontId="4" fillId="0" borderId="0"/>
    <xf numFmtId="0" fontId="18" fillId="0" borderId="0"/>
    <xf numFmtId="0" fontId="18" fillId="0" borderId="0"/>
    <xf numFmtId="0" fontId="18" fillId="0" borderId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189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167" fontId="19" fillId="0" borderId="1" xfId="2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164" fontId="19" fillId="0" borderId="1" xfId="1" applyFont="1" applyFill="1" applyBorder="1" applyAlignment="1">
      <alignment horizontal="center" vertical="center" wrapText="1"/>
    </xf>
    <xf numFmtId="0" fontId="19" fillId="0" borderId="6" xfId="0" applyFont="1" applyFill="1" applyBorder="1">
      <alignment vertical="center"/>
    </xf>
    <xf numFmtId="9" fontId="19" fillId="0" borderId="1" xfId="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3" fontId="19" fillId="0" borderId="1" xfId="5" applyNumberFormat="1" applyFont="1" applyFill="1" applyBorder="1" applyAlignment="1">
      <alignment horizontal="center" vertical="center" wrapText="1"/>
    </xf>
    <xf numFmtId="3" fontId="19" fillId="0" borderId="1" xfId="5" applyNumberFormat="1" applyFont="1" applyFill="1" applyBorder="1" applyAlignment="1">
      <alignment horizontal="right" vertical="center" wrapText="1"/>
    </xf>
    <xf numFmtId="3" fontId="22" fillId="0" borderId="0" xfId="3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164" fontId="19" fillId="0" borderId="1" xfId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168" fontId="19" fillId="0" borderId="1" xfId="4" applyNumberFormat="1" applyFont="1" applyFill="1" applyBorder="1" applyAlignment="1">
      <alignment horizontal="center" vertical="center"/>
    </xf>
    <xf numFmtId="164" fontId="19" fillId="0" borderId="0" xfId="0" applyNumberFormat="1" applyFont="1" applyFill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9" fontId="19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6" fillId="0" borderId="1" xfId="3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2" borderId="0" xfId="0" applyFont="1" applyFill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9" fontId="19" fillId="2" borderId="0" xfId="2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right" vertical="center" wrapText="1"/>
    </xf>
    <xf numFmtId="3" fontId="14" fillId="0" borderId="1" xfId="3" applyNumberFormat="1" applyFill="1" applyBorder="1" applyAlignment="1" applyProtection="1">
      <alignment horizontal="center" vertical="center" wrapText="1"/>
    </xf>
    <xf numFmtId="3" fontId="14" fillId="0" borderId="1" xfId="3" applyNumberForma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2" xfId="3" applyFont="1" applyFill="1" applyBorder="1" applyAlignment="1">
      <alignment vertical="center" wrapText="1"/>
    </xf>
    <xf numFmtId="0" fontId="23" fillId="0" borderId="3" xfId="3" applyFont="1" applyFill="1" applyBorder="1" applyAlignment="1">
      <alignment vertical="center" wrapText="1"/>
    </xf>
    <xf numFmtId="0" fontId="23" fillId="0" borderId="4" xfId="3" applyFont="1" applyFill="1" applyBorder="1" applyAlignment="1">
      <alignment vertical="center" wrapText="1"/>
    </xf>
    <xf numFmtId="0" fontId="22" fillId="0" borderId="2" xfId="3" applyFont="1" applyFill="1" applyBorder="1" applyAlignment="1">
      <alignment horizontal="left" vertical="center"/>
    </xf>
    <xf numFmtId="0" fontId="22" fillId="0" borderId="3" xfId="3" applyFont="1" applyFill="1" applyBorder="1" applyAlignment="1">
      <alignment horizontal="left" vertical="center"/>
    </xf>
    <xf numFmtId="0" fontId="22" fillId="0" borderId="4" xfId="3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14" fillId="0" borderId="1" xfId="3" applyNumberForma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22" fillId="0" borderId="1" xfId="11" applyNumberFormat="1" applyFont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18">
    <cellStyle name="Hipervínculo" xfId="3" builtinId="8"/>
    <cellStyle name="Hipervínculo 2" xfId="11" xr:uid="{00000000-0005-0000-0000-000001000000}"/>
    <cellStyle name="Millares" xfId="4" builtinId="3"/>
    <cellStyle name="Millares [0]" xfId="1" builtinId="6"/>
    <cellStyle name="Millares [0] 2" xfId="14" xr:uid="{00000000-0005-0000-0000-000004000000}"/>
    <cellStyle name="Millares 2" xfId="16" xr:uid="{00000000-0005-0000-0000-000005000000}"/>
    <cellStyle name="Millares 2 2" xfId="9" xr:uid="{00000000-0005-0000-0000-000006000000}"/>
    <cellStyle name="Millares 4" xfId="10" xr:uid="{00000000-0005-0000-0000-000007000000}"/>
    <cellStyle name="Normal" xfId="0" builtinId="0"/>
    <cellStyle name="Normal 2" xfId="6" xr:uid="{00000000-0005-0000-0000-000009000000}"/>
    <cellStyle name="Normal 2 2" xfId="8" xr:uid="{00000000-0005-0000-0000-00000A000000}"/>
    <cellStyle name="Normal 3" xfId="7" xr:uid="{00000000-0005-0000-0000-00000B000000}"/>
    <cellStyle name="Normal 4" xfId="5" xr:uid="{00000000-0005-0000-0000-00000C000000}"/>
    <cellStyle name="Normal 4 2" xfId="17" xr:uid="{00000000-0005-0000-0000-00000D000000}"/>
    <cellStyle name="Normal 5" xfId="12" xr:uid="{00000000-0005-0000-0000-00000E000000}"/>
    <cellStyle name="Normal 6" xfId="13" xr:uid="{00000000-0005-0000-0000-00000F000000}"/>
    <cellStyle name="Porcentaje" xfId="2" builtinId="5"/>
    <cellStyle name="Porcentaje 2" xfId="15" xr:uid="{00000000-0005-0000-0000-000011000000}"/>
  </cellStyles>
  <dxfs count="0"/>
  <tableStyles count="0" defaultTableStyle="TableStyleMedium2" defaultPivotStyle="PivotStyleLight16"/>
  <colors>
    <mruColors>
      <color rgb="FFCC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000"/>
              <a:t>Ejecución de</a:t>
            </a:r>
            <a:r>
              <a:rPr lang="es-PY" sz="1000" baseline="0"/>
              <a:t> metas</a:t>
            </a:r>
            <a:endParaRPr lang="es-PY" sz="1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0806268212488"/>
          <c:y val="0.24497726913190346"/>
          <c:w val="0.76210138520588933"/>
          <c:h val="0.431361875447878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[1]Tres!$K$10:$K$12</c:f>
              <c:strCache>
                <c:ptCount val="3"/>
                <c:pt idx="0">
                  <c:v>240 estaciones de servicoi habilitadas para Dic-21</c:v>
                </c:pt>
                <c:pt idx="1">
                  <c:v>11 EESS propias para Dic-21</c:v>
                </c:pt>
                <c:pt idx="2">
                  <c:v>27.000 m3 de alcohol producido para Dic-21</c:v>
                </c:pt>
              </c:strCache>
            </c:strRef>
          </c:cat>
          <c:val>
            <c:numRef>
              <c:f>[1]Tres!$G$4:$G$6</c:f>
              <c:numCache>
                <c:formatCode>General</c:formatCode>
                <c:ptCount val="3"/>
                <c:pt idx="0">
                  <c:v>0.8666666666666667</c:v>
                </c:pt>
                <c:pt idx="1">
                  <c:v>4.5454545454545452E-3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1-4BE3-BE93-D59439BF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1715968"/>
        <c:axId val="81717504"/>
      </c:barChart>
      <c:catAx>
        <c:axId val="8171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717504"/>
        <c:crosses val="autoZero"/>
        <c:auto val="1"/>
        <c:lblAlgn val="l"/>
        <c:lblOffset val="100"/>
        <c:noMultiLvlLbl val="0"/>
      </c:catAx>
      <c:valAx>
        <c:axId val="817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715968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[2]Tres!$C$47:$C$54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Bienes de cambio</c:v>
                </c:pt>
                <c:pt idx="4">
                  <c:v>Inversión física</c:v>
                </c:pt>
                <c:pt idx="5">
                  <c:v>Inversión financiera</c:v>
                </c:pt>
                <c:pt idx="6">
                  <c:v>Transferencias</c:v>
                </c:pt>
                <c:pt idx="7">
                  <c:v>Otros gastos</c:v>
                </c:pt>
              </c:strCache>
            </c:strRef>
          </c:cat>
          <c:val>
            <c:numRef>
              <c:f>[2]Tres!$G$47:$G$54</c:f>
              <c:numCache>
                <c:formatCode>General</c:formatCode>
                <c:ptCount val="8"/>
                <c:pt idx="0">
                  <c:v>74758461258</c:v>
                </c:pt>
                <c:pt idx="1">
                  <c:v>62600540314</c:v>
                </c:pt>
                <c:pt idx="2">
                  <c:v>14426539018</c:v>
                </c:pt>
                <c:pt idx="3">
                  <c:v>3666104194791</c:v>
                </c:pt>
                <c:pt idx="4">
                  <c:v>265379422655</c:v>
                </c:pt>
                <c:pt idx="5">
                  <c:v>325000000</c:v>
                </c:pt>
                <c:pt idx="6">
                  <c:v>114285677143</c:v>
                </c:pt>
                <c:pt idx="7">
                  <c:v>450977004319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E-4A6D-828C-C9A318620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183232"/>
        <c:axId val="75184768"/>
      </c:barChart>
      <c:catAx>
        <c:axId val="7518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184768"/>
        <c:crosses val="autoZero"/>
        <c:auto val="1"/>
        <c:lblAlgn val="l"/>
        <c:lblOffset val="100"/>
        <c:noMultiLvlLbl val="0"/>
      </c:catAx>
      <c:valAx>
        <c:axId val="751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183232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6</xdr:row>
      <xdr:rowOff>42334</xdr:rowOff>
    </xdr:from>
    <xdr:to>
      <xdr:col>8</xdr:col>
      <xdr:colOff>31750</xdr:colOff>
      <xdr:row>13</xdr:row>
      <xdr:rowOff>179917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59</xdr:row>
      <xdr:rowOff>74083</xdr:rowOff>
    </xdr:from>
    <xdr:to>
      <xdr:col>8</xdr:col>
      <xdr:colOff>10584</xdr:colOff>
      <xdr:row>75</xdr:row>
      <xdr:rowOff>127000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22</xdr:row>
      <xdr:rowOff>85725</xdr:rowOff>
    </xdr:from>
    <xdr:to>
      <xdr:col>7</xdr:col>
      <xdr:colOff>71648</xdr:colOff>
      <xdr:row>26</xdr:row>
      <xdr:rowOff>276225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525780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22</xdr:row>
      <xdr:rowOff>133350</xdr:rowOff>
    </xdr:from>
    <xdr:to>
      <xdr:col>1</xdr:col>
      <xdr:colOff>234950</xdr:colOff>
      <xdr:row>26</xdr:row>
      <xdr:rowOff>222251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5305425"/>
          <a:ext cx="1635125" cy="1536701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22</xdr:row>
      <xdr:rowOff>85725</xdr:rowOff>
    </xdr:from>
    <xdr:to>
      <xdr:col>7</xdr:col>
      <xdr:colOff>71648</xdr:colOff>
      <xdr:row>26</xdr:row>
      <xdr:rowOff>276225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668655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22</xdr:row>
      <xdr:rowOff>133350</xdr:rowOff>
    </xdr:from>
    <xdr:to>
      <xdr:col>1</xdr:col>
      <xdr:colOff>234950</xdr:colOff>
      <xdr:row>26</xdr:row>
      <xdr:rowOff>222251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6734175"/>
          <a:ext cx="1635125" cy="1536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iaz/Downloads/PETROPAR%20-%20Matriz%20Rendici&#243;n%20de%20Cuentas%20al%2031%20de%20marz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zquez/Documents/Downloads/PETROPAR%20-%20Matriz%20Rendici&#243;n%20de%20Cuentas%20al%2030%20setiembre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</sheetNames>
    <sheetDataSet>
      <sheetData sheetId="0">
        <row r="51">
          <cell r="D51" t="str">
            <v>Construcción de EESS propias</v>
          </cell>
        </row>
      </sheetData>
      <sheetData sheetId="1">
        <row r="4">
          <cell r="G4">
            <v>0.8666666666666667</v>
          </cell>
        </row>
        <row r="5">
          <cell r="G5">
            <v>4.5454545454545452E-3</v>
          </cell>
        </row>
        <row r="6">
          <cell r="G6">
            <v>0</v>
          </cell>
        </row>
        <row r="10">
          <cell r="K10" t="str">
            <v>240 estaciones de servicoi habilitadas para Dic-21</v>
          </cell>
        </row>
        <row r="11">
          <cell r="K11" t="str">
            <v>11 EESS propias para Dic-21</v>
          </cell>
        </row>
        <row r="12">
          <cell r="K12" t="str">
            <v>27.000 m3 de alcohol producido para Dic-21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  <sheetName val="Hoja1"/>
    </sheetNames>
    <sheetDataSet>
      <sheetData sheetId="0" refreshError="1"/>
      <sheetData sheetId="1">
        <row r="47">
          <cell r="C47" t="str">
            <v>Servicios personales</v>
          </cell>
          <cell r="G47">
            <v>74758461258</v>
          </cell>
        </row>
        <row r="48">
          <cell r="C48" t="str">
            <v>Servicios no personales</v>
          </cell>
          <cell r="G48">
            <v>62600540314</v>
          </cell>
        </row>
        <row r="49">
          <cell r="C49" t="str">
            <v>Bienes de consumo e insumos</v>
          </cell>
          <cell r="G49">
            <v>14426539018</v>
          </cell>
        </row>
        <row r="50">
          <cell r="C50" t="str">
            <v>Bienes de cambio</v>
          </cell>
          <cell r="G50">
            <v>3666104194791</v>
          </cell>
        </row>
        <row r="51">
          <cell r="C51" t="str">
            <v>Inversión física</v>
          </cell>
          <cell r="G51">
            <v>265379422655</v>
          </cell>
        </row>
        <row r="52">
          <cell r="C52" t="str">
            <v>Inversión financiera</v>
          </cell>
          <cell r="G52">
            <v>325000000</v>
          </cell>
        </row>
        <row r="53">
          <cell r="C53" t="str">
            <v>Transferencias</v>
          </cell>
          <cell r="G53">
            <v>114285677143</v>
          </cell>
        </row>
        <row r="54">
          <cell r="C54" t="str">
            <v>Otros gastos</v>
          </cell>
          <cell r="G54">
            <v>450977004319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" Type="http://schemas.openxmlformats.org/officeDocument/2006/relationships/hyperlink" Target="https://datos.sfp.gov.py/visualizaciones/oee" TargetMode="External"/><Relationship Id="rId7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" Type="http://schemas.openxmlformats.org/officeDocument/2006/relationships/hyperlink" Target="http://www.petropar.gov.py/index.php/prensa/737-ley-5282-2014-acceso-a-la-informacion-publica" TargetMode="External"/><Relationship Id="rId1" Type="http://schemas.openxmlformats.org/officeDocument/2006/relationships/hyperlink" Target="http://www.petropar.gov.py/prensa/927-plan-anual-y-cronograma-del-crcc" TargetMode="External"/><Relationship Id="rId6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5" Type="http://schemas.openxmlformats.org/officeDocument/2006/relationships/hyperlink" Target="https://datos.sfp.gov.py/visualizaciones/oe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tos.sfp.gov.py/visualizaciones/oee" TargetMode="External"/><Relationship Id="rId9" Type="http://schemas.openxmlformats.org/officeDocument/2006/relationships/hyperlink" Target="http://www.petropar.gov.py/index.php/prensa/737-ley-5282-2014-acceso-a-la-informacion-public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aciones.gov.py/sin-difusion-convocatoria/393792-adquisicion-gasoil-compra-oportunidad-1.html" TargetMode="External"/><Relationship Id="rId13" Type="http://schemas.openxmlformats.org/officeDocument/2006/relationships/hyperlink" Target="https://www.contrataciones.gov.py/licitaciones/adjudicacion/390267-estudio-mercado-factibilidad-economica-financiera-estaciones-servicio-operadas-petro-1/resumen-adjudicacion.html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contrataciones.gov.py/licitaciones/adjudicacion/393293-adquisicion-envases-alcohol-1/resumen-adjudicacion.html" TargetMode="External"/><Relationship Id="rId7" Type="http://schemas.openxmlformats.org/officeDocument/2006/relationships/hyperlink" Target="https://www.contrataciones.gov.py/buscador/general.html?filtro=389324&amp;page=" TargetMode="External"/><Relationship Id="rId12" Type="http://schemas.openxmlformats.org/officeDocument/2006/relationships/hyperlink" Target="https://www.contrataciones.gov.py/licitaciones/adjudicacion/395704-adquisicion-gasoil-1/resumen-adjudicacion.htm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www.contrataciones.gov.py/licitaciones/adjudicacion/381698-adquisicion-materiales-construccion-planta-mauricio-jose-troche-1/resumen-adjudicacion.html" TargetMode="External"/><Relationship Id="rId6" Type="http://schemas.openxmlformats.org/officeDocument/2006/relationships/hyperlink" Target="https://www.contrataciones.gov.py/licitaciones/adjudicacion/391598-adquisicion-nafta-virgen-1/resumen-adjudicacion.html" TargetMode="External"/><Relationship Id="rId11" Type="http://schemas.openxmlformats.org/officeDocument/2006/relationships/hyperlink" Target="https://www.contrataciones.gov.py/licitaciones/adjudicacion/394685-adquisicion-miel-cana-azucar-1/resumen-adjudicacion.html" TargetMode="External"/><Relationship Id="rId5" Type="http://schemas.openxmlformats.org/officeDocument/2006/relationships/hyperlink" Target="https://www.contrataciones.gov.py/licitaciones/adjudicacion/395003-servicio-liquidacion-siniestro-pericia-accidentologica-electromecanica-siniestro-tan-1/resumen-adjudicacion.html" TargetMode="External"/><Relationship Id="rId15" Type="http://schemas.openxmlformats.org/officeDocument/2006/relationships/hyperlink" Target="https://www.contrataciones.gov.py/licitaciones/adjudicacion/395729-adquisicion-productos-quimicos-planta-mauricio-jose-troche-1/resumen-adjudicacion.html" TargetMode="External"/><Relationship Id="rId10" Type="http://schemas.openxmlformats.org/officeDocument/2006/relationships/hyperlink" Target="https://www.contrataciones.gov.py/licitaciones/adjudicacion/393811-servicio-flete-gas-licuado-petroleo-1/resumen-adjudicacion.html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contrataciones.gov.py/licitaciones/adjudicacion/389188-adquisicion-centrifuga-laboratorio-ad-referendum-2021-1/resumen-adjudicacion.html" TargetMode="External"/><Relationship Id="rId9" Type="http://schemas.openxmlformats.org/officeDocument/2006/relationships/hyperlink" Target="https://www.contrataciones.gov.py/licitaciones/adjudicacion/394340-adquisicion-cana-azucar-1/resumen-adjudicacion.html" TargetMode="External"/><Relationship Id="rId14" Type="http://schemas.openxmlformats.org/officeDocument/2006/relationships/hyperlink" Target="https://www.contrataciones.gov.py/buscador/general.html?filtro=392326&amp;page=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tropargov" TargetMode="External"/><Relationship Id="rId2" Type="http://schemas.openxmlformats.org/officeDocument/2006/relationships/hyperlink" Target="https://www.facebook.com/PETROPARParaguay/" TargetMode="External"/><Relationship Id="rId1" Type="http://schemas.openxmlformats.org/officeDocument/2006/relationships/hyperlink" Target="http://www.petropar.gov.py/index.php/quejas-y-sugerencias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comunicaciones@petropar.gov.p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opLeftCell="A67" zoomScaleNormal="100" workbookViewId="0">
      <selection activeCell="E84" sqref="E84"/>
    </sheetView>
  </sheetViews>
  <sheetFormatPr baseColWidth="10" defaultRowHeight="12.75"/>
  <cols>
    <col min="1" max="1" width="19.7109375" style="24" customWidth="1"/>
    <col min="2" max="2" width="21.5703125" style="24" customWidth="1"/>
    <col min="3" max="3" width="19.85546875" style="24" customWidth="1"/>
    <col min="4" max="4" width="28.85546875" style="24" customWidth="1"/>
    <col min="5" max="5" width="77.5703125" style="24" customWidth="1"/>
    <col min="6" max="16384" width="11.42578125" style="24"/>
  </cols>
  <sheetData>
    <row r="1" spans="1:5">
      <c r="A1" s="111" t="s">
        <v>71</v>
      </c>
      <c r="B1" s="111"/>
      <c r="C1" s="111"/>
      <c r="D1" s="111"/>
      <c r="E1" s="111"/>
    </row>
    <row r="2" spans="1:5" ht="9" customHeight="1"/>
    <row r="3" spans="1:5">
      <c r="A3" s="116" t="s">
        <v>0</v>
      </c>
      <c r="B3" s="116"/>
      <c r="C3" s="116"/>
      <c r="D3" s="116"/>
      <c r="E3" s="116"/>
    </row>
    <row r="5" spans="1:5">
      <c r="A5" s="25" t="s">
        <v>75</v>
      </c>
      <c r="B5" s="26"/>
      <c r="C5" s="26"/>
      <c r="D5" s="26"/>
      <c r="E5" s="27"/>
    </row>
    <row r="6" spans="1:5" ht="15.95" customHeight="1">
      <c r="A6" s="28" t="s">
        <v>1</v>
      </c>
      <c r="B6" s="117" t="s">
        <v>68</v>
      </c>
      <c r="C6" s="118"/>
      <c r="D6" s="118"/>
      <c r="E6" s="119"/>
    </row>
    <row r="7" spans="1:5" ht="15.95" customHeight="1">
      <c r="A7" s="28" t="s">
        <v>44</v>
      </c>
      <c r="B7" s="117" t="s">
        <v>217</v>
      </c>
      <c r="C7" s="118"/>
      <c r="D7" s="118"/>
      <c r="E7" s="119"/>
    </row>
    <row r="8" spans="1:5">
      <c r="A8" s="28" t="s">
        <v>45</v>
      </c>
      <c r="B8" s="120"/>
      <c r="C8" s="121"/>
      <c r="D8" s="121"/>
      <c r="E8" s="122"/>
    </row>
    <row r="9" spans="1:5" ht="16.5" customHeight="1">
      <c r="A9" s="123" t="s">
        <v>69</v>
      </c>
      <c r="B9" s="123"/>
      <c r="C9" s="123"/>
      <c r="D9" s="123"/>
      <c r="E9" s="123"/>
    </row>
    <row r="10" spans="1:5" ht="13.5" customHeight="1">
      <c r="A10" s="123"/>
      <c r="B10" s="123"/>
      <c r="C10" s="123"/>
      <c r="D10" s="123"/>
      <c r="E10" s="123"/>
    </row>
    <row r="11" spans="1:5" ht="9.75" customHeight="1">
      <c r="A11" s="123"/>
      <c r="B11" s="123"/>
      <c r="C11" s="123"/>
      <c r="D11" s="123"/>
      <c r="E11" s="123"/>
    </row>
    <row r="12" spans="1:5" ht="6" customHeight="1"/>
    <row r="13" spans="1:5">
      <c r="A13" s="24" t="s">
        <v>140</v>
      </c>
    </row>
    <row r="14" spans="1:5" ht="38.450000000000003" customHeight="1">
      <c r="A14" s="106" t="s">
        <v>188</v>
      </c>
      <c r="B14" s="107"/>
      <c r="C14" s="107"/>
      <c r="D14" s="107"/>
      <c r="E14" s="107"/>
    </row>
    <row r="15" spans="1:5" ht="38.450000000000003" customHeight="1">
      <c r="A15" s="107"/>
      <c r="B15" s="107"/>
      <c r="C15" s="107"/>
      <c r="D15" s="107"/>
      <c r="E15" s="107"/>
    </row>
    <row r="16" spans="1:5" ht="36.75" customHeight="1">
      <c r="A16" s="107"/>
      <c r="B16" s="107"/>
      <c r="C16" s="107"/>
      <c r="D16" s="107"/>
      <c r="E16" s="107"/>
    </row>
    <row r="17" spans="1:5" ht="8.25" customHeight="1"/>
    <row r="18" spans="1:5" ht="48.75" customHeight="1">
      <c r="A18" s="108" t="s">
        <v>214</v>
      </c>
      <c r="B18" s="108"/>
      <c r="C18" s="108"/>
      <c r="D18" s="108"/>
      <c r="E18" s="108"/>
    </row>
    <row r="19" spans="1:5" ht="9" customHeight="1">
      <c r="A19" s="29"/>
      <c r="B19" s="30"/>
      <c r="C19" s="30"/>
      <c r="D19" s="29"/>
      <c r="E19" s="29"/>
    </row>
    <row r="20" spans="1:5" ht="18" customHeight="1">
      <c r="A20" s="31" t="s">
        <v>12</v>
      </c>
      <c r="B20" s="109" t="s">
        <v>72</v>
      </c>
      <c r="C20" s="109"/>
      <c r="D20" s="31" t="s">
        <v>73</v>
      </c>
      <c r="E20" s="31" t="s">
        <v>74</v>
      </c>
    </row>
    <row r="21" spans="1:5" ht="18" customHeight="1">
      <c r="A21" s="31">
        <v>1</v>
      </c>
      <c r="B21" s="103" t="s">
        <v>76</v>
      </c>
      <c r="C21" s="103"/>
      <c r="D21" s="33" t="s">
        <v>89</v>
      </c>
      <c r="E21" s="33" t="s">
        <v>90</v>
      </c>
    </row>
    <row r="22" spans="1:5" ht="18" customHeight="1">
      <c r="A22" s="31">
        <v>2</v>
      </c>
      <c r="B22" s="103" t="s">
        <v>77</v>
      </c>
      <c r="C22" s="103"/>
      <c r="D22" s="33" t="s">
        <v>218</v>
      </c>
      <c r="E22" s="33" t="s">
        <v>90</v>
      </c>
    </row>
    <row r="23" spans="1:5" ht="18" customHeight="1">
      <c r="A23" s="31">
        <v>3</v>
      </c>
      <c r="B23" s="103" t="s">
        <v>78</v>
      </c>
      <c r="C23" s="103"/>
      <c r="D23" s="33" t="s">
        <v>208</v>
      </c>
      <c r="E23" s="33" t="s">
        <v>93</v>
      </c>
    </row>
    <row r="24" spans="1:5" ht="18" customHeight="1">
      <c r="A24" s="31">
        <v>4</v>
      </c>
      <c r="B24" s="103" t="s">
        <v>79</v>
      </c>
      <c r="C24" s="103"/>
      <c r="D24" s="33" t="s">
        <v>219</v>
      </c>
      <c r="E24" s="33" t="s">
        <v>90</v>
      </c>
    </row>
    <row r="25" spans="1:5" ht="18" customHeight="1">
      <c r="A25" s="31">
        <v>5</v>
      </c>
      <c r="B25" s="103" t="s">
        <v>80</v>
      </c>
      <c r="C25" s="103"/>
      <c r="D25" s="33" t="s">
        <v>209</v>
      </c>
      <c r="E25" s="33" t="s">
        <v>94</v>
      </c>
    </row>
    <row r="26" spans="1:5" ht="18" customHeight="1">
      <c r="A26" s="31">
        <v>6</v>
      </c>
      <c r="B26" s="103" t="s">
        <v>81</v>
      </c>
      <c r="C26" s="103"/>
      <c r="D26" s="33" t="s">
        <v>210</v>
      </c>
      <c r="E26" s="33" t="s">
        <v>90</v>
      </c>
    </row>
    <row r="27" spans="1:5" ht="18" customHeight="1">
      <c r="A27" s="31">
        <v>7</v>
      </c>
      <c r="B27" s="103" t="s">
        <v>82</v>
      </c>
      <c r="C27" s="103"/>
      <c r="D27" s="33" t="s">
        <v>183</v>
      </c>
      <c r="E27" s="33" t="s">
        <v>90</v>
      </c>
    </row>
    <row r="28" spans="1:5" ht="18" customHeight="1">
      <c r="A28" s="31">
        <v>8</v>
      </c>
      <c r="B28" s="103" t="s">
        <v>83</v>
      </c>
      <c r="C28" s="103"/>
      <c r="D28" s="33" t="s">
        <v>220</v>
      </c>
      <c r="E28" s="33" t="s">
        <v>92</v>
      </c>
    </row>
    <row r="29" spans="1:5" ht="18" customHeight="1">
      <c r="A29" s="31">
        <v>9</v>
      </c>
      <c r="B29" s="103" t="s">
        <v>84</v>
      </c>
      <c r="C29" s="103"/>
      <c r="D29" s="33" t="s">
        <v>221</v>
      </c>
      <c r="E29" s="33" t="s">
        <v>222</v>
      </c>
    </row>
    <row r="30" spans="1:5" ht="18" customHeight="1">
      <c r="A30" s="31">
        <v>10</v>
      </c>
      <c r="B30" s="104" t="s">
        <v>85</v>
      </c>
      <c r="C30" s="105"/>
      <c r="D30" s="34" t="s">
        <v>211</v>
      </c>
      <c r="E30" s="33" t="s">
        <v>90</v>
      </c>
    </row>
    <row r="31" spans="1:5" ht="18" customHeight="1">
      <c r="A31" s="31">
        <v>11</v>
      </c>
      <c r="B31" s="104" t="s">
        <v>86</v>
      </c>
      <c r="C31" s="105"/>
      <c r="D31" s="33" t="s">
        <v>206</v>
      </c>
      <c r="E31" s="33" t="s">
        <v>90</v>
      </c>
    </row>
    <row r="32" spans="1:5" ht="18" customHeight="1">
      <c r="A32" s="31">
        <v>12</v>
      </c>
      <c r="B32" s="104" t="s">
        <v>87</v>
      </c>
      <c r="C32" s="105"/>
      <c r="D32" s="34" t="s">
        <v>174</v>
      </c>
      <c r="E32" s="33" t="s">
        <v>91</v>
      </c>
    </row>
    <row r="33" spans="1:5" ht="18" customHeight="1">
      <c r="A33" s="31">
        <v>13</v>
      </c>
      <c r="B33" s="104" t="s">
        <v>88</v>
      </c>
      <c r="C33" s="105"/>
      <c r="D33" s="33" t="s">
        <v>207</v>
      </c>
      <c r="E33" s="33" t="s">
        <v>91</v>
      </c>
    </row>
    <row r="34" spans="1:5" ht="6" customHeight="1">
      <c r="A34" s="35"/>
      <c r="B34" s="35"/>
      <c r="C34" s="35"/>
      <c r="D34" s="35"/>
      <c r="E34" s="35"/>
    </row>
    <row r="35" spans="1:5" ht="15.95" customHeight="1">
      <c r="A35" s="110" t="s">
        <v>95</v>
      </c>
      <c r="B35" s="110"/>
      <c r="C35" s="110"/>
      <c r="D35" s="110"/>
      <c r="E35" s="110"/>
    </row>
    <row r="36" spans="1:5" ht="15.95" customHeight="1">
      <c r="A36" s="114" t="s">
        <v>70</v>
      </c>
      <c r="B36" s="114"/>
      <c r="C36" s="114"/>
      <c r="D36" s="114"/>
      <c r="E36" s="114"/>
    </row>
    <row r="37" spans="1:5" ht="11.25" customHeight="1">
      <c r="A37" s="108" t="s">
        <v>46</v>
      </c>
      <c r="B37" s="115" t="s">
        <v>212</v>
      </c>
      <c r="C37" s="109"/>
      <c r="D37" s="109"/>
      <c r="E37" s="109"/>
    </row>
    <row r="38" spans="1:5" ht="8.25" customHeight="1">
      <c r="A38" s="108"/>
      <c r="B38" s="109"/>
      <c r="C38" s="109"/>
      <c r="D38" s="109"/>
      <c r="E38" s="109"/>
    </row>
    <row r="39" spans="1:5" ht="9.75" customHeight="1">
      <c r="A39" s="108"/>
      <c r="B39" s="109"/>
      <c r="C39" s="109"/>
      <c r="D39" s="109"/>
      <c r="E39" s="109"/>
    </row>
    <row r="40" spans="1:5" ht="15.95" customHeight="1">
      <c r="A40" s="36"/>
      <c r="B40" s="29"/>
      <c r="C40" s="29"/>
      <c r="D40" s="29"/>
      <c r="E40" s="37" t="s">
        <v>292</v>
      </c>
    </row>
    <row r="41" spans="1:5">
      <c r="A41" s="36"/>
      <c r="B41" s="29"/>
      <c r="C41" s="29"/>
      <c r="D41" s="29"/>
      <c r="E41" s="29"/>
    </row>
    <row r="42" spans="1:5">
      <c r="A42" s="110" t="s">
        <v>71</v>
      </c>
      <c r="B42" s="110"/>
      <c r="C42" s="110"/>
      <c r="D42" s="110"/>
      <c r="E42" s="110"/>
    </row>
    <row r="43" spans="1:5" ht="9" customHeight="1">
      <c r="A43" s="35"/>
      <c r="B43" s="35"/>
      <c r="C43" s="35"/>
      <c r="D43" s="35"/>
      <c r="E43" s="35"/>
    </row>
    <row r="44" spans="1:5">
      <c r="A44" s="108" t="s">
        <v>96</v>
      </c>
      <c r="B44" s="108"/>
      <c r="C44" s="108"/>
      <c r="D44" s="108"/>
      <c r="E44" s="108"/>
    </row>
    <row r="45" spans="1:5">
      <c r="A45" s="108"/>
      <c r="B45" s="108"/>
      <c r="C45" s="108"/>
      <c r="D45" s="108"/>
      <c r="E45" s="108"/>
    </row>
    <row r="46" spans="1:5">
      <c r="A46" s="35"/>
      <c r="B46" s="35"/>
      <c r="C46" s="35"/>
      <c r="D46" s="35"/>
      <c r="E46" s="35"/>
    </row>
    <row r="47" spans="1:5" s="39" customFormat="1" ht="25.5">
      <c r="A47" s="31" t="s">
        <v>2</v>
      </c>
      <c r="B47" s="31" t="s">
        <v>47</v>
      </c>
      <c r="C47" s="38" t="s">
        <v>48</v>
      </c>
      <c r="D47" s="31" t="s">
        <v>97</v>
      </c>
      <c r="E47" s="31" t="s">
        <v>19</v>
      </c>
    </row>
    <row r="48" spans="1:5" ht="92.25" customHeight="1">
      <c r="A48" s="31" t="s">
        <v>3</v>
      </c>
      <c r="B48" s="34" t="s">
        <v>111</v>
      </c>
      <c r="C48" s="34" t="s">
        <v>116</v>
      </c>
      <c r="D48" s="34" t="s">
        <v>112</v>
      </c>
      <c r="E48" s="34" t="s">
        <v>113</v>
      </c>
    </row>
    <row r="49" spans="1:6" ht="90.75" customHeight="1">
      <c r="A49" s="31" t="s">
        <v>4</v>
      </c>
      <c r="B49" s="34" t="s">
        <v>111</v>
      </c>
      <c r="C49" s="34" t="s">
        <v>116</v>
      </c>
      <c r="D49" s="34" t="s">
        <v>202</v>
      </c>
      <c r="E49" s="12" t="s">
        <v>193</v>
      </c>
    </row>
    <row r="50" spans="1:6" ht="89.25">
      <c r="A50" s="31" t="s">
        <v>5</v>
      </c>
      <c r="B50" s="34" t="s">
        <v>111</v>
      </c>
      <c r="C50" s="34" t="s">
        <v>116</v>
      </c>
      <c r="D50" s="34" t="s">
        <v>115</v>
      </c>
      <c r="E50" s="34" t="s">
        <v>114</v>
      </c>
    </row>
    <row r="51" spans="1:6" ht="8.25" customHeight="1"/>
    <row r="52" spans="1:6" ht="16.5" customHeight="1">
      <c r="A52" s="110" t="s">
        <v>98</v>
      </c>
      <c r="B52" s="110"/>
      <c r="C52" s="110"/>
      <c r="D52" s="110"/>
      <c r="E52" s="110"/>
    </row>
    <row r="53" spans="1:6" ht="20.100000000000001" customHeight="1">
      <c r="A53" s="109" t="s">
        <v>106</v>
      </c>
      <c r="B53" s="109"/>
      <c r="C53" s="109"/>
      <c r="D53" s="109"/>
      <c r="E53" s="109"/>
    </row>
    <row r="54" spans="1:6" ht="20.100000000000001" customHeight="1">
      <c r="A54" s="74" t="s">
        <v>6</v>
      </c>
      <c r="B54" s="74" t="s">
        <v>49</v>
      </c>
      <c r="C54" s="109" t="s">
        <v>50</v>
      </c>
      <c r="D54" s="109"/>
      <c r="E54" s="109"/>
    </row>
    <row r="55" spans="1:6" ht="17.25" customHeight="1">
      <c r="A55" s="33" t="s">
        <v>272</v>
      </c>
      <c r="B55" s="75">
        <v>1</v>
      </c>
      <c r="C55" s="127" t="s">
        <v>186</v>
      </c>
      <c r="D55" s="128"/>
      <c r="E55" s="129"/>
    </row>
    <row r="56" spans="1:6" ht="18" customHeight="1">
      <c r="A56" s="33" t="s">
        <v>273</v>
      </c>
      <c r="B56" s="75">
        <v>1</v>
      </c>
      <c r="C56" s="127" t="s">
        <v>186</v>
      </c>
      <c r="D56" s="128"/>
      <c r="E56" s="129"/>
    </row>
    <row r="57" spans="1:6" ht="23.25" customHeight="1">
      <c r="A57" s="33" t="s">
        <v>274</v>
      </c>
      <c r="B57" s="76" t="s">
        <v>215</v>
      </c>
      <c r="C57" s="127" t="s">
        <v>186</v>
      </c>
      <c r="D57" s="128"/>
      <c r="E57" s="129"/>
    </row>
    <row r="58" spans="1:6" ht="6" customHeight="1">
      <c r="A58" s="35"/>
      <c r="B58" s="35"/>
      <c r="C58" s="35"/>
      <c r="D58" s="35"/>
      <c r="E58" s="35"/>
    </row>
    <row r="59" spans="1:6">
      <c r="A59" s="112" t="s">
        <v>107</v>
      </c>
      <c r="B59" s="112"/>
      <c r="C59" s="112"/>
      <c r="D59" s="112"/>
      <c r="E59" s="112"/>
    </row>
    <row r="60" spans="1:6" ht="20.100000000000001" customHeight="1">
      <c r="A60" s="74" t="s">
        <v>6</v>
      </c>
      <c r="B60" s="74" t="s">
        <v>51</v>
      </c>
      <c r="C60" s="109" t="s">
        <v>7</v>
      </c>
      <c r="D60" s="109"/>
      <c r="E60" s="109"/>
    </row>
    <row r="61" spans="1:6" ht="17.25" customHeight="1">
      <c r="A61" s="33" t="s">
        <v>272</v>
      </c>
      <c r="B61" s="77" t="s">
        <v>187</v>
      </c>
      <c r="C61" s="124" t="s">
        <v>213</v>
      </c>
      <c r="D61" s="125"/>
      <c r="E61" s="126"/>
      <c r="F61" s="40"/>
    </row>
    <row r="62" spans="1:6" ht="21" customHeight="1">
      <c r="A62" s="33" t="s">
        <v>273</v>
      </c>
      <c r="B62" s="76" t="s">
        <v>216</v>
      </c>
      <c r="C62" s="124" t="s">
        <v>213</v>
      </c>
      <c r="D62" s="125"/>
      <c r="E62" s="126"/>
      <c r="F62" s="40"/>
    </row>
    <row r="63" spans="1:6" ht="23.25" customHeight="1">
      <c r="A63" s="33" t="s">
        <v>274</v>
      </c>
      <c r="B63" s="76" t="s">
        <v>216</v>
      </c>
      <c r="C63" s="124" t="s">
        <v>213</v>
      </c>
      <c r="D63" s="125"/>
      <c r="E63" s="126"/>
      <c r="F63" s="40"/>
    </row>
    <row r="64" spans="1:6" ht="9.75" customHeight="1">
      <c r="A64" s="35"/>
      <c r="B64" s="35"/>
      <c r="C64" s="35"/>
      <c r="D64" s="35"/>
      <c r="E64" s="35"/>
    </row>
    <row r="65" spans="1:5">
      <c r="A65" s="113" t="s">
        <v>108</v>
      </c>
      <c r="B65" s="113"/>
      <c r="C65" s="113"/>
      <c r="D65" s="113"/>
      <c r="E65" s="113"/>
    </row>
    <row r="66" spans="1:5">
      <c r="A66" s="31" t="s">
        <v>6</v>
      </c>
      <c r="B66" s="31" t="s">
        <v>8</v>
      </c>
      <c r="C66" s="31" t="s">
        <v>9</v>
      </c>
      <c r="D66" s="31" t="s">
        <v>10</v>
      </c>
      <c r="E66" s="31" t="s">
        <v>11</v>
      </c>
    </row>
    <row r="67" spans="1:5" ht="15" customHeight="1">
      <c r="A67" s="33" t="s">
        <v>272</v>
      </c>
      <c r="B67" s="31">
        <v>0</v>
      </c>
      <c r="C67" s="31">
        <v>0</v>
      </c>
      <c r="D67" s="31">
        <v>0</v>
      </c>
      <c r="E67" s="79" t="s">
        <v>110</v>
      </c>
    </row>
    <row r="68" spans="1:5" ht="15" customHeight="1">
      <c r="A68" s="33" t="s">
        <v>273</v>
      </c>
      <c r="B68" s="31">
        <v>1</v>
      </c>
      <c r="C68" s="31">
        <v>1</v>
      </c>
      <c r="D68" s="31">
        <v>0</v>
      </c>
      <c r="E68" s="79" t="s">
        <v>110</v>
      </c>
    </row>
    <row r="69" spans="1:5" ht="38.25">
      <c r="A69" s="33" t="s">
        <v>274</v>
      </c>
      <c r="B69" s="31">
        <v>1</v>
      </c>
      <c r="C69" s="97" t="s">
        <v>275</v>
      </c>
      <c r="D69" s="31">
        <v>0</v>
      </c>
      <c r="E69" s="79" t="s">
        <v>110</v>
      </c>
    </row>
    <row r="70" spans="1:5">
      <c r="E70" s="37" t="s">
        <v>293</v>
      </c>
    </row>
  </sheetData>
  <mergeCells count="40">
    <mergeCell ref="C63:E63"/>
    <mergeCell ref="C55:E55"/>
    <mergeCell ref="C56:E56"/>
    <mergeCell ref="C57:E57"/>
    <mergeCell ref="C61:E61"/>
    <mergeCell ref="C62:E62"/>
    <mergeCell ref="A1:E1"/>
    <mergeCell ref="A59:E59"/>
    <mergeCell ref="C60:E60"/>
    <mergeCell ref="A65:E65"/>
    <mergeCell ref="B31:C31"/>
    <mergeCell ref="B33:C33"/>
    <mergeCell ref="A35:E35"/>
    <mergeCell ref="A36:E36"/>
    <mergeCell ref="A37:A39"/>
    <mergeCell ref="B37:E39"/>
    <mergeCell ref="A3:E3"/>
    <mergeCell ref="B6:E6"/>
    <mergeCell ref="B7:E7"/>
    <mergeCell ref="B8:E8"/>
    <mergeCell ref="A9:E11"/>
    <mergeCell ref="A44:E45"/>
    <mergeCell ref="A52:E52"/>
    <mergeCell ref="A53:E53"/>
    <mergeCell ref="C54:E54"/>
    <mergeCell ref="B32:C32"/>
    <mergeCell ref="A42:E42"/>
    <mergeCell ref="A14:E16"/>
    <mergeCell ref="A18:E18"/>
    <mergeCell ref="B20:C20"/>
    <mergeCell ref="B21:C21"/>
    <mergeCell ref="B25:C25"/>
    <mergeCell ref="B22:C22"/>
    <mergeCell ref="B23:C23"/>
    <mergeCell ref="B24:C24"/>
    <mergeCell ref="B26:C26"/>
    <mergeCell ref="B27:C27"/>
    <mergeCell ref="B28:C28"/>
    <mergeCell ref="B29:C29"/>
    <mergeCell ref="B30:C30"/>
  </mergeCells>
  <hyperlinks>
    <hyperlink ref="B37" r:id="rId1" xr:uid="{00000000-0004-0000-0000-000000000000}"/>
    <hyperlink ref="E67" r:id="rId2" xr:uid="{00000000-0004-0000-0000-000001000000}"/>
    <hyperlink ref="C57" r:id="rId3" xr:uid="{00000000-0004-0000-0000-000002000000}"/>
    <hyperlink ref="C55" r:id="rId4" xr:uid="{00000000-0004-0000-0000-000003000000}"/>
    <hyperlink ref="C56" r:id="rId5" xr:uid="{00000000-0004-0000-0000-000004000000}"/>
    <hyperlink ref="C61" r:id="rId6" xr:uid="{00000000-0004-0000-0000-000005000000}"/>
    <hyperlink ref="C62" r:id="rId7" xr:uid="{00000000-0004-0000-0000-000006000000}"/>
    <hyperlink ref="C63" r:id="rId8" xr:uid="{00000000-0004-0000-0000-000007000000}"/>
    <hyperlink ref="E68:E69" r:id="rId9" display="http://www.petropar.gov.py/index.php/prensa/737-ley-5282-2014-acceso-a-la-informacion-publica" xr:uid="{00000000-0004-0000-0000-000008000000}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zoomScale="90" zoomScaleNormal="90" workbookViewId="0">
      <selection activeCell="L5" sqref="L5"/>
    </sheetView>
  </sheetViews>
  <sheetFormatPr baseColWidth="10" defaultColWidth="10.85546875" defaultRowHeight="12.75"/>
  <cols>
    <col min="1" max="1" width="5.42578125" style="41" customWidth="1"/>
    <col min="2" max="2" width="17" style="41" customWidth="1"/>
    <col min="3" max="3" width="20" style="41" customWidth="1"/>
    <col min="4" max="4" width="16.85546875" style="41" bestFit="1" customWidth="1"/>
    <col min="5" max="5" width="20.7109375" style="41" customWidth="1"/>
    <col min="6" max="6" width="21.140625" style="41" customWidth="1"/>
    <col min="7" max="7" width="22.5703125" style="41" customWidth="1"/>
    <col min="8" max="8" width="45" style="41" customWidth="1"/>
    <col min="9" max="9" width="10.85546875" style="41"/>
    <col min="10" max="10" width="10.85546875" style="92"/>
    <col min="11" max="16384" width="10.85546875" style="41"/>
  </cols>
  <sheetData>
    <row r="1" spans="1:10">
      <c r="A1" s="110" t="s">
        <v>71</v>
      </c>
      <c r="B1" s="110"/>
      <c r="C1" s="110"/>
      <c r="D1" s="110"/>
      <c r="E1" s="110"/>
      <c r="F1" s="110"/>
      <c r="G1" s="110"/>
      <c r="H1" s="110"/>
    </row>
    <row r="2" spans="1:10">
      <c r="A2" s="130" t="s">
        <v>171</v>
      </c>
      <c r="B2" s="135"/>
      <c r="C2" s="135"/>
      <c r="D2" s="135"/>
      <c r="E2" s="135"/>
      <c r="F2" s="135"/>
      <c r="G2" s="135"/>
      <c r="H2" s="131"/>
    </row>
    <row r="3" spans="1:10" s="42" customFormat="1">
      <c r="A3" s="31" t="s">
        <v>12</v>
      </c>
      <c r="B3" s="31" t="s">
        <v>13</v>
      </c>
      <c r="C3" s="31" t="s">
        <v>14</v>
      </c>
      <c r="D3" s="31" t="s">
        <v>15</v>
      </c>
      <c r="E3" s="31" t="s">
        <v>16</v>
      </c>
      <c r="F3" s="31" t="s">
        <v>17</v>
      </c>
      <c r="G3" s="31" t="s">
        <v>18</v>
      </c>
      <c r="H3" s="31" t="s">
        <v>19</v>
      </c>
      <c r="I3" s="41"/>
      <c r="J3" s="93"/>
    </row>
    <row r="4" spans="1:10" ht="76.5">
      <c r="A4" s="31">
        <v>1</v>
      </c>
      <c r="B4" s="34" t="s">
        <v>123</v>
      </c>
      <c r="C4" s="34" t="s">
        <v>112</v>
      </c>
      <c r="D4" s="38" t="s">
        <v>189</v>
      </c>
      <c r="E4" s="38" t="s">
        <v>118</v>
      </c>
      <c r="F4" s="38" t="s">
        <v>190</v>
      </c>
      <c r="G4" s="43">
        <v>0.88300000000000001</v>
      </c>
      <c r="H4" s="38" t="s">
        <v>120</v>
      </c>
    </row>
    <row r="5" spans="1:10" ht="52.5" customHeight="1">
      <c r="A5" s="31">
        <v>2</v>
      </c>
      <c r="B5" s="34" t="s">
        <v>124</v>
      </c>
      <c r="C5" s="34" t="str">
        <f>+'[1]Uno-Dos'!D51</f>
        <v>Construcción de EESS propias</v>
      </c>
      <c r="D5" s="38" t="s">
        <v>191</v>
      </c>
      <c r="E5" s="38" t="s">
        <v>118</v>
      </c>
      <c r="F5" s="44" t="s">
        <v>192</v>
      </c>
      <c r="G5" s="43">
        <v>4.5454545454545452E-3</v>
      </c>
      <c r="H5" s="38" t="s">
        <v>193</v>
      </c>
    </row>
    <row r="6" spans="1:10" ht="60.75" customHeight="1">
      <c r="A6" s="31">
        <v>3</v>
      </c>
      <c r="B6" s="34" t="s">
        <v>125</v>
      </c>
      <c r="C6" s="34" t="s">
        <v>117</v>
      </c>
      <c r="D6" s="38" t="s">
        <v>194</v>
      </c>
      <c r="E6" s="38" t="s">
        <v>119</v>
      </c>
      <c r="F6" s="45" t="s">
        <v>195</v>
      </c>
      <c r="G6" s="43">
        <v>0.09</v>
      </c>
      <c r="H6" s="38" t="s">
        <v>196</v>
      </c>
    </row>
    <row r="7" spans="1:10" ht="7.5" customHeight="1"/>
    <row r="14" spans="1:10" ht="31.5" customHeight="1"/>
    <row r="15" spans="1:10" ht="17.25" customHeight="1">
      <c r="A15" s="109" t="s">
        <v>170</v>
      </c>
      <c r="B15" s="109"/>
      <c r="C15" s="109"/>
      <c r="D15" s="109"/>
      <c r="E15" s="109"/>
      <c r="F15" s="109"/>
      <c r="G15" s="109"/>
      <c r="H15" s="109"/>
    </row>
    <row r="16" spans="1:10">
      <c r="A16" s="46" t="s">
        <v>12</v>
      </c>
      <c r="B16" s="130" t="s">
        <v>13</v>
      </c>
      <c r="C16" s="131"/>
      <c r="D16" s="130" t="s">
        <v>52</v>
      </c>
      <c r="E16" s="131"/>
      <c r="F16" s="31" t="s">
        <v>20</v>
      </c>
      <c r="G16" s="31" t="s">
        <v>21</v>
      </c>
      <c r="H16" s="31" t="s">
        <v>22</v>
      </c>
    </row>
    <row r="17" spans="1:10" ht="44.25" customHeight="1">
      <c r="A17" s="31">
        <v>1</v>
      </c>
      <c r="B17" s="133" t="s">
        <v>121</v>
      </c>
      <c r="C17" s="134"/>
      <c r="D17" s="130"/>
      <c r="E17" s="131"/>
      <c r="F17" s="38" t="s">
        <v>197</v>
      </c>
      <c r="G17" s="38"/>
      <c r="H17" s="38"/>
    </row>
    <row r="18" spans="1:10" ht="44.25" customHeight="1">
      <c r="A18" s="31">
        <v>2</v>
      </c>
      <c r="B18" s="133" t="s">
        <v>122</v>
      </c>
      <c r="C18" s="134"/>
      <c r="D18" s="130"/>
      <c r="E18" s="131"/>
      <c r="F18" s="38" t="str">
        <f>+F17</f>
        <v>En proceso de adecuación  al proyecto ejecutivo</v>
      </c>
      <c r="G18" s="31"/>
      <c r="H18" s="33"/>
    </row>
    <row r="19" spans="1:10" ht="38.25">
      <c r="A19" s="31">
        <v>3</v>
      </c>
      <c r="B19" s="130" t="s">
        <v>198</v>
      </c>
      <c r="C19" s="131"/>
      <c r="D19" s="130"/>
      <c r="E19" s="131"/>
      <c r="F19" s="82" t="s">
        <v>268</v>
      </c>
      <c r="G19" s="33"/>
      <c r="H19" s="33"/>
    </row>
    <row r="20" spans="1:10" ht="16.5" customHeight="1">
      <c r="A20" s="35"/>
      <c r="B20" s="35"/>
      <c r="C20" s="35"/>
      <c r="D20" s="35"/>
      <c r="E20" s="35"/>
      <c r="F20" s="35"/>
      <c r="G20" s="35"/>
      <c r="H20" s="35"/>
    </row>
    <row r="21" spans="1:10" ht="12.75" customHeight="1">
      <c r="A21" s="109" t="s">
        <v>280</v>
      </c>
      <c r="B21" s="109"/>
      <c r="C21" s="109"/>
      <c r="D21" s="109"/>
      <c r="E21" s="109"/>
      <c r="F21" s="109"/>
      <c r="G21" s="109"/>
      <c r="H21" s="109"/>
    </row>
    <row r="22" spans="1:10" s="42" customFormat="1" ht="17.25" customHeight="1">
      <c r="A22" s="31" t="s">
        <v>12</v>
      </c>
      <c r="B22" s="31" t="s">
        <v>13</v>
      </c>
      <c r="C22" s="31" t="s">
        <v>14</v>
      </c>
      <c r="D22" s="31" t="s">
        <v>15</v>
      </c>
      <c r="E22" s="31" t="s">
        <v>16</v>
      </c>
      <c r="F22" s="31" t="s">
        <v>18</v>
      </c>
      <c r="G22" s="31" t="s">
        <v>23</v>
      </c>
      <c r="H22" s="31" t="s">
        <v>24</v>
      </c>
      <c r="J22" s="93"/>
    </row>
    <row r="23" spans="1:10" s="42" customFormat="1" ht="76.5">
      <c r="A23" s="31">
        <v>1</v>
      </c>
      <c r="B23" s="34" t="s">
        <v>127</v>
      </c>
      <c r="C23" s="12" t="s">
        <v>132</v>
      </c>
      <c r="D23" s="38" t="s">
        <v>199</v>
      </c>
      <c r="E23" s="38" t="s">
        <v>131</v>
      </c>
      <c r="F23" s="47">
        <v>0.32</v>
      </c>
      <c r="G23" s="38" t="s">
        <v>269</v>
      </c>
      <c r="H23" s="31" t="s">
        <v>126</v>
      </c>
      <c r="J23" s="93"/>
    </row>
    <row r="24" spans="1:10" s="42" customFormat="1" ht="58.5" customHeight="1">
      <c r="A24" s="31">
        <v>2</v>
      </c>
      <c r="B24" s="34" t="s">
        <v>128</v>
      </c>
      <c r="C24" s="12" t="s">
        <v>129</v>
      </c>
      <c r="D24" s="38" t="s">
        <v>200</v>
      </c>
      <c r="E24" s="38" t="s">
        <v>130</v>
      </c>
      <c r="F24" s="47">
        <v>0.86</v>
      </c>
      <c r="G24" s="38" t="s">
        <v>165</v>
      </c>
      <c r="H24" s="31" t="s">
        <v>201</v>
      </c>
      <c r="J24" s="93"/>
    </row>
    <row r="25" spans="1:10" s="42" customFormat="1" ht="16.5" customHeight="1">
      <c r="H25" s="37" t="s">
        <v>294</v>
      </c>
      <c r="J25" s="94"/>
    </row>
    <row r="26" spans="1:10" s="42" customFormat="1">
      <c r="A26" s="136" t="s">
        <v>71</v>
      </c>
      <c r="B26" s="136"/>
      <c r="C26" s="136"/>
      <c r="D26" s="136"/>
      <c r="E26" s="136"/>
      <c r="F26" s="136"/>
      <c r="G26" s="136"/>
      <c r="H26" s="136"/>
      <c r="J26" s="93"/>
    </row>
    <row r="27" spans="1:10" s="42" customFormat="1" ht="20.100000000000001" customHeight="1">
      <c r="A27" s="132" t="s">
        <v>53</v>
      </c>
      <c r="B27" s="132"/>
      <c r="C27" s="132"/>
      <c r="D27" s="132"/>
      <c r="E27" s="132"/>
      <c r="F27" s="132"/>
      <c r="G27" s="132"/>
      <c r="H27" s="132"/>
      <c r="J27" s="93"/>
    </row>
    <row r="28" spans="1:10" s="42" customFormat="1" ht="25.5">
      <c r="A28" s="82" t="s">
        <v>12</v>
      </c>
      <c r="B28" s="132" t="s">
        <v>25</v>
      </c>
      <c r="C28" s="132"/>
      <c r="D28" s="82" t="s">
        <v>55</v>
      </c>
      <c r="E28" s="132" t="s">
        <v>26</v>
      </c>
      <c r="F28" s="132"/>
      <c r="G28" s="82" t="s">
        <v>54</v>
      </c>
      <c r="H28" s="82" t="s">
        <v>27</v>
      </c>
      <c r="I28" s="48"/>
      <c r="J28" s="93"/>
    </row>
    <row r="29" spans="1:10" s="42" customFormat="1" ht="69.75" customHeight="1">
      <c r="A29" s="82">
        <v>1</v>
      </c>
      <c r="B29" s="49" t="s">
        <v>232</v>
      </c>
      <c r="C29" s="50">
        <v>381698</v>
      </c>
      <c r="D29" s="51">
        <v>243084004</v>
      </c>
      <c r="E29" s="132" t="s">
        <v>203</v>
      </c>
      <c r="F29" s="132"/>
      <c r="G29" s="44" t="s">
        <v>233</v>
      </c>
      <c r="H29" s="100" t="s">
        <v>204</v>
      </c>
      <c r="I29" s="52"/>
      <c r="J29" s="80"/>
    </row>
    <row r="30" spans="1:10" s="42" customFormat="1" ht="69.75" customHeight="1">
      <c r="A30" s="82">
        <v>2</v>
      </c>
      <c r="B30" s="49" t="s">
        <v>234</v>
      </c>
      <c r="C30" s="50">
        <v>393293</v>
      </c>
      <c r="D30" s="51">
        <v>228160000</v>
      </c>
      <c r="E30" s="132" t="s">
        <v>182</v>
      </c>
      <c r="F30" s="132"/>
      <c r="G30" s="89" t="s">
        <v>233</v>
      </c>
      <c r="H30" s="101" t="s">
        <v>205</v>
      </c>
      <c r="I30" s="52"/>
      <c r="J30" s="80"/>
    </row>
    <row r="31" spans="1:10" s="42" customFormat="1" ht="84" customHeight="1">
      <c r="A31" s="82">
        <v>3</v>
      </c>
      <c r="B31" s="49" t="s">
        <v>235</v>
      </c>
      <c r="C31" s="89">
        <v>389188</v>
      </c>
      <c r="D31" s="90">
        <v>38800000</v>
      </c>
      <c r="E31" s="123" t="s">
        <v>236</v>
      </c>
      <c r="F31" s="123"/>
      <c r="G31" s="89" t="s">
        <v>233</v>
      </c>
      <c r="H31" s="101" t="s">
        <v>237</v>
      </c>
      <c r="I31" s="52"/>
      <c r="J31" s="80"/>
    </row>
    <row r="32" spans="1:10" s="42" customFormat="1" ht="127.5" customHeight="1">
      <c r="A32" s="96">
        <v>4</v>
      </c>
      <c r="B32" s="96" t="s">
        <v>238</v>
      </c>
      <c r="C32" s="44">
        <v>395003</v>
      </c>
      <c r="D32" s="99">
        <v>165000000</v>
      </c>
      <c r="E32" s="132" t="s">
        <v>276</v>
      </c>
      <c r="F32" s="132"/>
      <c r="G32" s="44" t="s">
        <v>233</v>
      </c>
      <c r="H32" s="100" t="s">
        <v>277</v>
      </c>
      <c r="I32" s="52"/>
      <c r="J32" s="80"/>
    </row>
    <row r="33" spans="1:10" s="42" customFormat="1" ht="48" customHeight="1">
      <c r="A33" s="82">
        <v>5</v>
      </c>
      <c r="B33" s="81" t="s">
        <v>239</v>
      </c>
      <c r="C33" s="89">
        <v>391598</v>
      </c>
      <c r="D33" s="90">
        <v>119770000000</v>
      </c>
      <c r="E33" s="123" t="s">
        <v>240</v>
      </c>
      <c r="F33" s="123"/>
      <c r="G33" s="89" t="s">
        <v>233</v>
      </c>
      <c r="H33" s="101" t="s">
        <v>241</v>
      </c>
      <c r="I33" s="52"/>
      <c r="J33" s="80"/>
    </row>
    <row r="34" spans="1:10" s="42" customFormat="1" ht="85.5" customHeight="1">
      <c r="A34" s="82">
        <v>6</v>
      </c>
      <c r="B34" s="81" t="s">
        <v>242</v>
      </c>
      <c r="C34" s="89">
        <v>389324</v>
      </c>
      <c r="D34" s="90">
        <v>645000000</v>
      </c>
      <c r="E34" s="123" t="s">
        <v>243</v>
      </c>
      <c r="F34" s="123"/>
      <c r="G34" s="89" t="s">
        <v>233</v>
      </c>
      <c r="H34" s="101" t="s">
        <v>244</v>
      </c>
      <c r="I34" s="52"/>
      <c r="J34" s="80"/>
    </row>
    <row r="35" spans="1:10" s="42" customFormat="1" ht="62.25" customHeight="1">
      <c r="A35" s="82">
        <v>7</v>
      </c>
      <c r="B35" s="81" t="s">
        <v>245</v>
      </c>
      <c r="C35" s="89">
        <v>393792</v>
      </c>
      <c r="D35" s="90">
        <v>18223862586</v>
      </c>
      <c r="E35" s="123" t="s">
        <v>246</v>
      </c>
      <c r="F35" s="123"/>
      <c r="G35" s="89" t="s">
        <v>233</v>
      </c>
      <c r="H35" s="101" t="s">
        <v>247</v>
      </c>
      <c r="I35" s="52"/>
      <c r="J35" s="80"/>
    </row>
    <row r="36" spans="1:10" s="42" customFormat="1" ht="72.75" customHeight="1">
      <c r="A36" s="87">
        <v>8</v>
      </c>
      <c r="B36" s="85" t="s">
        <v>248</v>
      </c>
      <c r="C36" s="91">
        <v>394340</v>
      </c>
      <c r="D36" s="90">
        <v>99000000000</v>
      </c>
      <c r="E36" s="123" t="s">
        <v>249</v>
      </c>
      <c r="F36" s="123"/>
      <c r="G36" s="91" t="s">
        <v>233</v>
      </c>
      <c r="H36" s="101" t="s">
        <v>250</v>
      </c>
      <c r="I36" s="52"/>
      <c r="J36" s="80"/>
    </row>
    <row r="37" spans="1:10" s="93" customFormat="1">
      <c r="A37" s="42"/>
      <c r="B37" s="42"/>
      <c r="C37" s="42"/>
      <c r="D37" s="42"/>
      <c r="E37" s="42"/>
      <c r="F37" s="42"/>
      <c r="G37" s="42"/>
      <c r="H37" s="98" t="s">
        <v>295</v>
      </c>
      <c r="I37" s="52"/>
      <c r="J37" s="83"/>
    </row>
    <row r="38" spans="1:10" s="93" customFormat="1" ht="18.75" customHeight="1">
      <c r="A38" s="136" t="s">
        <v>71</v>
      </c>
      <c r="B38" s="136"/>
      <c r="C38" s="136"/>
      <c r="D38" s="136"/>
      <c r="E38" s="136"/>
      <c r="F38" s="136"/>
      <c r="G38" s="136"/>
      <c r="H38" s="136"/>
      <c r="I38" s="52"/>
      <c r="J38" s="83"/>
    </row>
    <row r="39" spans="1:10" s="42" customFormat="1" ht="99" customHeight="1">
      <c r="A39" s="87">
        <v>9</v>
      </c>
      <c r="B39" s="85" t="s">
        <v>251</v>
      </c>
      <c r="C39" s="91">
        <v>393811</v>
      </c>
      <c r="D39" s="90">
        <v>10508000000</v>
      </c>
      <c r="E39" s="123" t="s">
        <v>252</v>
      </c>
      <c r="F39" s="123"/>
      <c r="G39" s="91" t="s">
        <v>233</v>
      </c>
      <c r="H39" s="101" t="s">
        <v>253</v>
      </c>
      <c r="I39" s="52"/>
      <c r="J39" s="80"/>
    </row>
    <row r="40" spans="1:10" s="42" customFormat="1" ht="82.5" customHeight="1">
      <c r="A40" s="82">
        <v>10</v>
      </c>
      <c r="B40" s="81" t="s">
        <v>254</v>
      </c>
      <c r="C40" s="89">
        <v>394685</v>
      </c>
      <c r="D40" s="90">
        <v>164000000</v>
      </c>
      <c r="E40" s="123" t="s">
        <v>249</v>
      </c>
      <c r="F40" s="123"/>
      <c r="G40" s="89" t="s">
        <v>233</v>
      </c>
      <c r="H40" s="101" t="s">
        <v>255</v>
      </c>
      <c r="I40" s="52"/>
      <c r="J40" s="80"/>
    </row>
    <row r="41" spans="1:10" s="42" customFormat="1" ht="69.75" customHeight="1">
      <c r="A41" s="132">
        <v>11</v>
      </c>
      <c r="B41" s="123" t="s">
        <v>256</v>
      </c>
      <c r="C41" s="139">
        <v>395704</v>
      </c>
      <c r="D41" s="90">
        <v>376618200000</v>
      </c>
      <c r="E41" s="123" t="s">
        <v>246</v>
      </c>
      <c r="F41" s="123"/>
      <c r="G41" s="139" t="s">
        <v>233</v>
      </c>
      <c r="H41" s="140" t="s">
        <v>258</v>
      </c>
      <c r="I41" s="52"/>
      <c r="J41" s="80"/>
    </row>
    <row r="42" spans="1:10" s="42" customFormat="1" ht="69.75" customHeight="1">
      <c r="A42" s="132"/>
      <c r="B42" s="123"/>
      <c r="C42" s="139"/>
      <c r="D42" s="90">
        <v>251078800000</v>
      </c>
      <c r="E42" s="123" t="s">
        <v>257</v>
      </c>
      <c r="F42" s="123"/>
      <c r="G42" s="139"/>
      <c r="H42" s="140"/>
      <c r="I42" s="52"/>
      <c r="J42" s="80"/>
    </row>
    <row r="43" spans="1:10" s="42" customFormat="1" ht="147" customHeight="1">
      <c r="A43" s="82">
        <v>12</v>
      </c>
      <c r="B43" s="81" t="s">
        <v>259</v>
      </c>
      <c r="C43" s="89">
        <v>390267</v>
      </c>
      <c r="D43" s="90">
        <v>377000000</v>
      </c>
      <c r="E43" s="123" t="s">
        <v>260</v>
      </c>
      <c r="F43" s="123"/>
      <c r="G43" s="89" t="s">
        <v>233</v>
      </c>
      <c r="H43" s="101" t="s">
        <v>261</v>
      </c>
      <c r="I43" s="52"/>
      <c r="J43" s="80"/>
    </row>
    <row r="44" spans="1:10" s="42" customFormat="1" ht="90" customHeight="1">
      <c r="A44" s="82">
        <v>13</v>
      </c>
      <c r="B44" s="81" t="s">
        <v>262</v>
      </c>
      <c r="C44" s="89">
        <v>392326</v>
      </c>
      <c r="D44" s="90">
        <v>381888410</v>
      </c>
      <c r="E44" s="123" t="s">
        <v>263</v>
      </c>
      <c r="F44" s="123"/>
      <c r="G44" s="89" t="s">
        <v>233</v>
      </c>
      <c r="H44" s="101" t="s">
        <v>264</v>
      </c>
      <c r="I44" s="52"/>
      <c r="J44" s="80"/>
    </row>
    <row r="45" spans="1:10" s="42" customFormat="1" ht="55.5" customHeight="1">
      <c r="A45" s="132">
        <v>14</v>
      </c>
      <c r="B45" s="132" t="s">
        <v>265</v>
      </c>
      <c r="C45" s="138">
        <v>395729</v>
      </c>
      <c r="D45" s="99">
        <v>495000000</v>
      </c>
      <c r="E45" s="132" t="s">
        <v>266</v>
      </c>
      <c r="F45" s="132"/>
      <c r="G45" s="138" t="s">
        <v>233</v>
      </c>
      <c r="H45" s="137" t="s">
        <v>278</v>
      </c>
      <c r="I45" s="52"/>
      <c r="J45" s="80"/>
    </row>
    <row r="46" spans="1:10" ht="48" customHeight="1">
      <c r="A46" s="132"/>
      <c r="B46" s="132"/>
      <c r="C46" s="138"/>
      <c r="D46" s="99">
        <v>4510150000</v>
      </c>
      <c r="E46" s="132" t="s">
        <v>267</v>
      </c>
      <c r="F46" s="132"/>
      <c r="G46" s="138"/>
      <c r="H46" s="138"/>
      <c r="I46" s="35"/>
      <c r="J46" s="95"/>
    </row>
    <row r="47" spans="1:10" ht="17.25" customHeight="1">
      <c r="A47" s="42"/>
      <c r="B47" s="42"/>
      <c r="C47" s="42"/>
      <c r="D47" s="42"/>
      <c r="E47" s="42"/>
      <c r="F47" s="42"/>
      <c r="G47" s="42"/>
      <c r="H47" s="98" t="s">
        <v>296</v>
      </c>
      <c r="I47" s="35"/>
      <c r="J47" s="95"/>
    </row>
    <row r="48" spans="1:10" ht="17.25" customHeight="1">
      <c r="A48" s="136" t="s">
        <v>71</v>
      </c>
      <c r="B48" s="136"/>
      <c r="C48" s="136"/>
      <c r="D48" s="136"/>
      <c r="E48" s="136"/>
      <c r="F48" s="136"/>
      <c r="G48" s="136"/>
      <c r="H48" s="136"/>
      <c r="I48" s="35"/>
      <c r="J48" s="95"/>
    </row>
    <row r="49" spans="1:10" ht="20.100000000000001" customHeight="1">
      <c r="A49" s="109" t="s">
        <v>169</v>
      </c>
      <c r="B49" s="109"/>
      <c r="C49" s="109"/>
      <c r="D49" s="109"/>
      <c r="E49" s="109"/>
      <c r="F49" s="109"/>
      <c r="G49" s="109"/>
      <c r="H49" s="109"/>
      <c r="I49" s="35"/>
      <c r="J49" s="95"/>
    </row>
    <row r="50" spans="1:10" s="42" customFormat="1" ht="18.95" customHeight="1">
      <c r="A50" s="84" t="s">
        <v>28</v>
      </c>
      <c r="B50" s="84" t="s">
        <v>56</v>
      </c>
      <c r="C50" s="109" t="s">
        <v>13</v>
      </c>
      <c r="D50" s="109"/>
      <c r="E50" s="84" t="s">
        <v>29</v>
      </c>
      <c r="F50" s="84" t="s">
        <v>30</v>
      </c>
      <c r="G50" s="84" t="s">
        <v>31</v>
      </c>
      <c r="H50" s="53" t="s">
        <v>270</v>
      </c>
      <c r="I50" s="48"/>
      <c r="J50" s="80"/>
    </row>
    <row r="51" spans="1:10" ht="18.95" customHeight="1">
      <c r="A51" s="84">
        <v>100</v>
      </c>
      <c r="B51" s="84" t="s">
        <v>150</v>
      </c>
      <c r="C51" s="103" t="s">
        <v>154</v>
      </c>
      <c r="D51" s="103"/>
      <c r="E51" s="54">
        <v>140928840583</v>
      </c>
      <c r="F51" s="54">
        <v>44889519179</v>
      </c>
      <c r="G51" s="55">
        <f t="shared" ref="G51:G58" si="0">+E51-F51</f>
        <v>96039321404</v>
      </c>
      <c r="H51" s="56" t="s">
        <v>271</v>
      </c>
      <c r="I51" s="35"/>
      <c r="J51" s="95"/>
    </row>
    <row r="52" spans="1:10" ht="18.95" customHeight="1">
      <c r="A52" s="84">
        <v>200</v>
      </c>
      <c r="B52" s="84" t="s">
        <v>151</v>
      </c>
      <c r="C52" s="103" t="s">
        <v>153</v>
      </c>
      <c r="D52" s="103"/>
      <c r="E52" s="54">
        <v>159320751917</v>
      </c>
      <c r="F52" s="54">
        <v>24052484693</v>
      </c>
      <c r="G52" s="55">
        <f t="shared" si="0"/>
        <v>135268267224</v>
      </c>
      <c r="H52" s="56" t="s">
        <v>271</v>
      </c>
      <c r="I52" s="35"/>
      <c r="J52" s="95"/>
    </row>
    <row r="53" spans="1:10" ht="18.95" customHeight="1">
      <c r="A53" s="84">
        <v>300</v>
      </c>
      <c r="B53" s="84" t="s">
        <v>155</v>
      </c>
      <c r="C53" s="86" t="s">
        <v>152</v>
      </c>
      <c r="D53" s="33"/>
      <c r="E53" s="54">
        <v>32957719768</v>
      </c>
      <c r="F53" s="54">
        <v>3685521269</v>
      </c>
      <c r="G53" s="55">
        <f t="shared" si="0"/>
        <v>29272198499</v>
      </c>
      <c r="H53" s="56" t="s">
        <v>271</v>
      </c>
      <c r="I53" s="35"/>
      <c r="J53" s="95"/>
    </row>
    <row r="54" spans="1:10" ht="18.95" customHeight="1">
      <c r="A54" s="84">
        <v>400</v>
      </c>
      <c r="B54" s="84" t="s">
        <v>156</v>
      </c>
      <c r="C54" s="86" t="s">
        <v>157</v>
      </c>
      <c r="D54" s="84"/>
      <c r="E54" s="54">
        <v>4219924547438</v>
      </c>
      <c r="F54" s="54">
        <v>645133584785</v>
      </c>
      <c r="G54" s="55">
        <f t="shared" si="0"/>
        <v>3574790962653</v>
      </c>
      <c r="H54" s="56" t="s">
        <v>271</v>
      </c>
      <c r="I54" s="35"/>
      <c r="J54" s="95"/>
    </row>
    <row r="55" spans="1:10" ht="18.95" customHeight="1">
      <c r="A55" s="84">
        <v>500</v>
      </c>
      <c r="B55" s="84" t="s">
        <v>159</v>
      </c>
      <c r="C55" s="103" t="s">
        <v>158</v>
      </c>
      <c r="D55" s="103"/>
      <c r="E55" s="54">
        <v>266479380426</v>
      </c>
      <c r="F55" s="58">
        <v>14480405179</v>
      </c>
      <c r="G55" s="55">
        <f t="shared" si="0"/>
        <v>251998975247</v>
      </c>
      <c r="H55" s="56" t="s">
        <v>271</v>
      </c>
      <c r="I55" s="35"/>
      <c r="J55" s="95"/>
    </row>
    <row r="56" spans="1:10" ht="18.95" customHeight="1">
      <c r="A56" s="84">
        <v>600</v>
      </c>
      <c r="B56" s="84">
        <v>630</v>
      </c>
      <c r="C56" s="86" t="s">
        <v>160</v>
      </c>
      <c r="D56" s="84"/>
      <c r="E56" s="54">
        <v>980000000</v>
      </c>
      <c r="F56" s="54">
        <v>420000000</v>
      </c>
      <c r="G56" s="54">
        <f t="shared" si="0"/>
        <v>560000000</v>
      </c>
      <c r="H56" s="56" t="s">
        <v>271</v>
      </c>
      <c r="I56" s="35"/>
      <c r="J56" s="95"/>
    </row>
    <row r="57" spans="1:10" ht="18.95" customHeight="1">
      <c r="A57" s="84">
        <v>800</v>
      </c>
      <c r="B57" s="84" t="s">
        <v>161</v>
      </c>
      <c r="C57" s="86" t="s">
        <v>164</v>
      </c>
      <c r="D57" s="84"/>
      <c r="E57" s="54">
        <v>123797500000</v>
      </c>
      <c r="F57" s="54">
        <v>30307344030</v>
      </c>
      <c r="G57" s="54">
        <f t="shared" si="0"/>
        <v>93490155970</v>
      </c>
      <c r="H57" s="56" t="s">
        <v>271</v>
      </c>
      <c r="I57" s="35"/>
      <c r="J57" s="95"/>
    </row>
    <row r="58" spans="1:10" ht="18.95" customHeight="1">
      <c r="A58" s="84">
        <v>900</v>
      </c>
      <c r="B58" s="84" t="s">
        <v>162</v>
      </c>
      <c r="C58" s="103" t="s">
        <v>163</v>
      </c>
      <c r="D58" s="103"/>
      <c r="E58" s="54">
        <v>193847020599</v>
      </c>
      <c r="F58" s="54">
        <v>15373415632</v>
      </c>
      <c r="G58" s="54">
        <f t="shared" si="0"/>
        <v>178473604967</v>
      </c>
      <c r="H58" s="56" t="s">
        <v>271</v>
      </c>
      <c r="I58" s="35"/>
      <c r="J58" s="95"/>
    </row>
    <row r="59" spans="1:10" ht="24.95" customHeight="1">
      <c r="A59" s="35"/>
      <c r="B59" s="35"/>
      <c r="C59" s="35"/>
      <c r="D59" s="35"/>
      <c r="E59" s="59">
        <f>SUM(E51:E58)</f>
        <v>5138235760731</v>
      </c>
      <c r="F59" s="59">
        <f>SUM(F51:F58)</f>
        <v>778342274767</v>
      </c>
      <c r="G59" s="59">
        <f>SUM(G51:G58)</f>
        <v>4359893485964</v>
      </c>
      <c r="H59" s="35"/>
      <c r="I59" s="35"/>
      <c r="J59" s="95"/>
    </row>
    <row r="60" spans="1:10" ht="9.75" customHeight="1">
      <c r="A60" s="35"/>
      <c r="B60" s="35"/>
      <c r="C60" s="35"/>
      <c r="D60" s="35"/>
      <c r="E60" s="59"/>
      <c r="F60" s="59"/>
      <c r="G60" s="35"/>
      <c r="H60" s="35"/>
      <c r="I60" s="35"/>
      <c r="J60" s="95"/>
    </row>
    <row r="61" spans="1:10">
      <c r="A61" s="35"/>
      <c r="B61" s="35"/>
      <c r="C61" s="35"/>
      <c r="D61" s="35"/>
      <c r="E61" s="35"/>
      <c r="F61" s="35"/>
      <c r="G61" s="35"/>
      <c r="H61" s="35"/>
      <c r="I61" s="35"/>
      <c r="J61" s="95"/>
    </row>
    <row r="62" spans="1:10">
      <c r="A62" s="35"/>
      <c r="B62" s="35"/>
      <c r="C62" s="35"/>
      <c r="D62" s="35"/>
      <c r="E62" s="35"/>
      <c r="F62" s="35"/>
      <c r="G62" s="35"/>
      <c r="H62" s="35"/>
      <c r="I62" s="35"/>
      <c r="J62" s="95"/>
    </row>
    <row r="63" spans="1:10">
      <c r="A63" s="35"/>
      <c r="B63" s="35"/>
      <c r="C63" s="35"/>
      <c r="D63" s="35"/>
      <c r="E63" s="35"/>
      <c r="F63" s="35"/>
      <c r="G63" s="35"/>
      <c r="H63" s="35"/>
      <c r="I63" s="35"/>
      <c r="J63" s="95"/>
    </row>
    <row r="64" spans="1:10">
      <c r="A64" s="35"/>
      <c r="B64" s="35"/>
      <c r="C64" s="35"/>
      <c r="D64" s="35"/>
      <c r="E64" s="35"/>
      <c r="F64" s="35"/>
      <c r="G64" s="35"/>
      <c r="H64" s="35"/>
      <c r="I64" s="35"/>
      <c r="J64" s="95"/>
    </row>
    <row r="65" spans="1:10">
      <c r="A65" s="35"/>
      <c r="B65" s="35"/>
      <c r="C65" s="35"/>
      <c r="D65" s="35"/>
      <c r="E65" s="35"/>
      <c r="F65" s="35"/>
      <c r="G65" s="35"/>
      <c r="H65" s="35"/>
      <c r="I65" s="35"/>
      <c r="J65" s="95"/>
    </row>
    <row r="66" spans="1:10">
      <c r="A66" s="35"/>
      <c r="B66" s="35"/>
      <c r="C66" s="35"/>
      <c r="D66" s="35"/>
      <c r="E66" s="35"/>
      <c r="F66" s="35"/>
      <c r="G66" s="35"/>
      <c r="H66" s="35"/>
      <c r="I66" s="35"/>
      <c r="J66" s="95"/>
    </row>
    <row r="67" spans="1:10">
      <c r="A67" s="35"/>
      <c r="B67" s="35"/>
      <c r="C67" s="35"/>
      <c r="D67" s="35"/>
      <c r="E67" s="35"/>
      <c r="F67" s="35"/>
      <c r="G67" s="35"/>
      <c r="H67" s="35"/>
      <c r="I67" s="35"/>
      <c r="J67" s="95"/>
    </row>
    <row r="68" spans="1:10">
      <c r="A68" s="35"/>
      <c r="B68" s="35"/>
      <c r="C68" s="35"/>
      <c r="D68" s="35"/>
      <c r="E68" s="35"/>
      <c r="F68" s="35"/>
      <c r="G68" s="35"/>
      <c r="H68" s="35"/>
      <c r="I68" s="35"/>
      <c r="J68" s="95"/>
    </row>
    <row r="69" spans="1:10">
      <c r="A69" s="35"/>
      <c r="B69" s="35"/>
      <c r="C69" s="35"/>
      <c r="D69" s="35"/>
      <c r="E69" s="35"/>
      <c r="F69" s="35"/>
      <c r="G69" s="35"/>
      <c r="H69" s="35"/>
      <c r="I69" s="35"/>
      <c r="J69" s="95"/>
    </row>
    <row r="70" spans="1:10">
      <c r="I70" s="35"/>
      <c r="J70" s="95"/>
    </row>
    <row r="71" spans="1:10">
      <c r="I71" s="35"/>
      <c r="J71" s="95"/>
    </row>
    <row r="72" spans="1:10">
      <c r="I72" s="35"/>
      <c r="J72" s="95"/>
    </row>
    <row r="73" spans="1:10">
      <c r="I73" s="35"/>
      <c r="J73" s="95"/>
    </row>
    <row r="74" spans="1:10">
      <c r="I74" s="35"/>
      <c r="J74" s="95"/>
    </row>
    <row r="75" spans="1:10">
      <c r="I75" s="35"/>
      <c r="J75" s="95"/>
    </row>
    <row r="79" spans="1:10">
      <c r="H79" s="37" t="s">
        <v>297</v>
      </c>
    </row>
  </sheetData>
  <mergeCells count="50">
    <mergeCell ref="E35:F35"/>
    <mergeCell ref="E36:F36"/>
    <mergeCell ref="E43:F43"/>
    <mergeCell ref="G45:G46"/>
    <mergeCell ref="A45:A46"/>
    <mergeCell ref="C45:C46"/>
    <mergeCell ref="E46:F46"/>
    <mergeCell ref="E44:F44"/>
    <mergeCell ref="B45:B46"/>
    <mergeCell ref="A38:H38"/>
    <mergeCell ref="E40:F40"/>
    <mergeCell ref="C41:C42"/>
    <mergeCell ref="E41:F41"/>
    <mergeCell ref="E42:F42"/>
    <mergeCell ref="B41:B42"/>
    <mergeCell ref="A41:A42"/>
    <mergeCell ref="G41:G42"/>
    <mergeCell ref="H41:H42"/>
    <mergeCell ref="C58:D58"/>
    <mergeCell ref="A49:H49"/>
    <mergeCell ref="C52:D52"/>
    <mergeCell ref="E29:F29"/>
    <mergeCell ref="E45:F45"/>
    <mergeCell ref="C50:D50"/>
    <mergeCell ref="C51:D51"/>
    <mergeCell ref="C55:D55"/>
    <mergeCell ref="E30:F30"/>
    <mergeCell ref="E31:F31"/>
    <mergeCell ref="E32:F32"/>
    <mergeCell ref="E33:F33"/>
    <mergeCell ref="A48:H48"/>
    <mergeCell ref="E34:F34"/>
    <mergeCell ref="H45:H46"/>
    <mergeCell ref="E39:F39"/>
    <mergeCell ref="A1:H1"/>
    <mergeCell ref="B19:C19"/>
    <mergeCell ref="A21:H21"/>
    <mergeCell ref="A27:H27"/>
    <mergeCell ref="E28:F28"/>
    <mergeCell ref="A15:H15"/>
    <mergeCell ref="D16:E16"/>
    <mergeCell ref="B16:C16"/>
    <mergeCell ref="D17:E17"/>
    <mergeCell ref="D18:E18"/>
    <mergeCell ref="D19:E19"/>
    <mergeCell ref="B17:C17"/>
    <mergeCell ref="B18:C18"/>
    <mergeCell ref="B28:C28"/>
    <mergeCell ref="A2:H2"/>
    <mergeCell ref="A26:H26"/>
  </mergeCells>
  <phoneticPr fontId="15" type="noConversion"/>
  <hyperlinks>
    <hyperlink ref="H29" r:id="rId1" xr:uid="{00000000-0004-0000-0100-000000000000}"/>
    <hyperlink ref="G29" r:id="rId2" display="https://www.contrataciones.gov.py/licitaciones/adjudicacion/381698-adquisicion-materiales-construccion-planta-mauricio-jose-troche-1/resumen-adjudicacion.html" xr:uid="{00000000-0004-0000-0100-000001000000}"/>
    <hyperlink ref="H30" r:id="rId3" xr:uid="{00000000-0004-0000-0100-000002000000}"/>
    <hyperlink ref="H31" r:id="rId4" xr:uid="{00000000-0004-0000-0100-000003000000}"/>
    <hyperlink ref="H32" r:id="rId5" location="proveedores" xr:uid="{00000000-0004-0000-0100-000004000000}"/>
    <hyperlink ref="H33" r:id="rId6" xr:uid="{00000000-0004-0000-0100-000005000000}"/>
    <hyperlink ref="H34" r:id="rId7" xr:uid="{00000000-0004-0000-0100-000006000000}"/>
    <hyperlink ref="H35" r:id="rId8" xr:uid="{00000000-0004-0000-0100-000007000000}"/>
    <hyperlink ref="H36" r:id="rId9" xr:uid="{00000000-0004-0000-0100-000008000000}"/>
    <hyperlink ref="H39" r:id="rId10" xr:uid="{00000000-0004-0000-0100-000009000000}"/>
    <hyperlink ref="H40" r:id="rId11" xr:uid="{00000000-0004-0000-0100-00000A000000}"/>
    <hyperlink ref="H41" r:id="rId12" xr:uid="{00000000-0004-0000-0100-00000B000000}"/>
    <hyperlink ref="H43" r:id="rId13" xr:uid="{00000000-0004-0000-0100-00000C000000}"/>
    <hyperlink ref="H44" r:id="rId14" xr:uid="{00000000-0004-0000-0100-00000D000000}"/>
    <hyperlink ref="H45" r:id="rId15" xr:uid="{00000000-0004-0000-0100-00000E000000}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16"/>
  <drawing r:id="rId17"/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zoomScaleNormal="100" workbookViewId="0">
      <selection activeCell="H39" sqref="H39"/>
    </sheetView>
  </sheetViews>
  <sheetFormatPr baseColWidth="10" defaultRowHeight="12.75"/>
  <cols>
    <col min="1" max="1" width="10.140625" style="24" customWidth="1"/>
    <col min="2" max="2" width="17.28515625" style="24" customWidth="1"/>
    <col min="3" max="3" width="21.7109375" style="24" customWidth="1"/>
    <col min="4" max="4" width="11.42578125" style="24"/>
    <col min="5" max="5" width="22.5703125" style="24" customWidth="1"/>
    <col min="6" max="6" width="16.140625" style="24" customWidth="1"/>
    <col min="7" max="7" width="15.42578125" style="24" customWidth="1"/>
    <col min="8" max="8" width="57.5703125" style="24" customWidth="1"/>
    <col min="9" max="16384" width="11.42578125" style="24"/>
  </cols>
  <sheetData>
    <row r="1" spans="1:8">
      <c r="A1" s="110" t="s">
        <v>71</v>
      </c>
      <c r="B1" s="110"/>
      <c r="C1" s="110"/>
      <c r="D1" s="110"/>
      <c r="E1" s="110"/>
      <c r="F1" s="110"/>
      <c r="G1" s="110"/>
      <c r="H1" s="110"/>
    </row>
    <row r="2" spans="1:8" ht="3" customHeight="1">
      <c r="A2" s="35"/>
      <c r="B2" s="35"/>
      <c r="C2" s="35"/>
      <c r="D2" s="35"/>
      <c r="E2" s="35"/>
      <c r="F2" s="35"/>
      <c r="G2" s="35"/>
      <c r="H2" s="35"/>
    </row>
    <row r="3" spans="1:8" ht="17.25" customHeight="1">
      <c r="A3" s="109" t="s">
        <v>281</v>
      </c>
      <c r="B3" s="109"/>
      <c r="C3" s="109"/>
      <c r="D3" s="109"/>
      <c r="E3" s="109"/>
      <c r="F3" s="109"/>
      <c r="G3" s="109"/>
      <c r="H3" s="109"/>
    </row>
    <row r="4" spans="1:8" s="39" customFormat="1" ht="20.100000000000001" customHeight="1">
      <c r="A4" s="31" t="s">
        <v>12</v>
      </c>
      <c r="B4" s="133" t="s">
        <v>32</v>
      </c>
      <c r="C4" s="134"/>
      <c r="D4" s="130" t="s">
        <v>33</v>
      </c>
      <c r="E4" s="131"/>
      <c r="F4" s="130" t="s">
        <v>34</v>
      </c>
      <c r="G4" s="131"/>
      <c r="H4" s="38" t="s">
        <v>35</v>
      </c>
    </row>
    <row r="5" spans="1:8" ht="40.5" customHeight="1">
      <c r="A5" s="31">
        <v>1</v>
      </c>
      <c r="B5" s="133" t="s">
        <v>141</v>
      </c>
      <c r="C5" s="134"/>
      <c r="D5" s="130">
        <v>0</v>
      </c>
      <c r="E5" s="131"/>
      <c r="F5" s="133" t="s">
        <v>144</v>
      </c>
      <c r="G5" s="134"/>
      <c r="H5" s="38" t="s">
        <v>143</v>
      </c>
    </row>
    <row r="6" spans="1:8" ht="39.950000000000003" customHeight="1">
      <c r="A6" s="31">
        <v>2</v>
      </c>
      <c r="B6" s="133" t="s">
        <v>142</v>
      </c>
      <c r="C6" s="134"/>
      <c r="D6" s="130">
        <v>0</v>
      </c>
      <c r="E6" s="131"/>
      <c r="F6" s="133" t="s">
        <v>147</v>
      </c>
      <c r="G6" s="134"/>
      <c r="H6" s="38" t="s">
        <v>173</v>
      </c>
    </row>
    <row r="7" spans="1:8" ht="39.950000000000003" customHeight="1">
      <c r="A7" s="31">
        <v>3</v>
      </c>
      <c r="B7" s="133" t="s">
        <v>145</v>
      </c>
      <c r="C7" s="134"/>
      <c r="D7" s="130">
        <v>0</v>
      </c>
      <c r="E7" s="131"/>
      <c r="F7" s="133" t="s">
        <v>146</v>
      </c>
      <c r="G7" s="134"/>
      <c r="H7" s="31" t="s">
        <v>172</v>
      </c>
    </row>
    <row r="8" spans="1:8" ht="6.75" customHeight="1">
      <c r="A8" s="35"/>
      <c r="B8" s="35"/>
      <c r="C8" s="35"/>
      <c r="D8" s="35"/>
      <c r="E8" s="35"/>
      <c r="F8" s="35"/>
      <c r="G8" s="35"/>
      <c r="H8" s="35"/>
    </row>
    <row r="9" spans="1:8" ht="15" customHeight="1">
      <c r="A9" s="110" t="s">
        <v>99</v>
      </c>
      <c r="B9" s="110"/>
      <c r="C9" s="110"/>
      <c r="D9" s="110"/>
      <c r="E9" s="110"/>
      <c r="F9" s="110"/>
      <c r="G9" s="110"/>
      <c r="H9" s="110"/>
    </row>
    <row r="10" spans="1:8" ht="15.75" customHeight="1">
      <c r="A10" s="110" t="s">
        <v>102</v>
      </c>
      <c r="B10" s="110"/>
      <c r="C10" s="110"/>
      <c r="D10" s="110"/>
      <c r="E10" s="110"/>
      <c r="F10" s="110"/>
      <c r="G10" s="110"/>
      <c r="H10" s="110"/>
    </row>
    <row r="11" spans="1:8" s="39" customFormat="1" ht="24" customHeight="1">
      <c r="A11" s="32" t="s">
        <v>12</v>
      </c>
      <c r="B11" s="133" t="s">
        <v>36</v>
      </c>
      <c r="C11" s="134"/>
      <c r="D11" s="130" t="s">
        <v>13</v>
      </c>
      <c r="E11" s="131"/>
      <c r="F11" s="144" t="s">
        <v>37</v>
      </c>
      <c r="G11" s="145"/>
      <c r="H11" s="38" t="s">
        <v>38</v>
      </c>
    </row>
    <row r="12" spans="1:8" ht="30" customHeight="1">
      <c r="A12" s="38">
        <v>1</v>
      </c>
      <c r="B12" s="143" t="s">
        <v>133</v>
      </c>
      <c r="C12" s="143"/>
      <c r="D12" s="143" t="s">
        <v>134</v>
      </c>
      <c r="E12" s="143"/>
      <c r="F12" s="132" t="s">
        <v>139</v>
      </c>
      <c r="G12" s="132"/>
      <c r="H12" s="56" t="s">
        <v>135</v>
      </c>
    </row>
    <row r="13" spans="1:8" ht="40.5" customHeight="1">
      <c r="A13" s="38">
        <v>2</v>
      </c>
      <c r="B13" s="143" t="s">
        <v>166</v>
      </c>
      <c r="C13" s="143"/>
      <c r="D13" s="141" t="s">
        <v>175</v>
      </c>
      <c r="E13" s="142"/>
      <c r="F13" s="132" t="s">
        <v>136</v>
      </c>
      <c r="G13" s="132"/>
      <c r="H13" s="56" t="s">
        <v>137</v>
      </c>
    </row>
    <row r="14" spans="1:8" ht="40.5" customHeight="1">
      <c r="A14" s="38">
        <v>3</v>
      </c>
      <c r="B14" s="141" t="s">
        <v>176</v>
      </c>
      <c r="C14" s="142"/>
      <c r="D14" s="141" t="s">
        <v>175</v>
      </c>
      <c r="E14" s="142"/>
      <c r="F14" s="133" t="s">
        <v>136</v>
      </c>
      <c r="G14" s="134"/>
      <c r="H14" s="56" t="s">
        <v>177</v>
      </c>
    </row>
    <row r="15" spans="1:8" ht="41.25" customHeight="1">
      <c r="A15" s="82">
        <v>4</v>
      </c>
      <c r="B15" s="141" t="s">
        <v>227</v>
      </c>
      <c r="C15" s="142"/>
      <c r="D15" s="141" t="s">
        <v>226</v>
      </c>
      <c r="E15" s="142"/>
      <c r="F15" s="133" t="s">
        <v>136</v>
      </c>
      <c r="G15" s="134"/>
      <c r="H15" s="56" t="s">
        <v>225</v>
      </c>
    </row>
    <row r="16" spans="1:8" ht="39.75" customHeight="1">
      <c r="A16" s="38">
        <v>5</v>
      </c>
      <c r="B16" s="143" t="s">
        <v>167</v>
      </c>
      <c r="C16" s="143"/>
      <c r="D16" s="141" t="s">
        <v>175</v>
      </c>
      <c r="E16" s="142"/>
      <c r="F16" s="132" t="s">
        <v>136</v>
      </c>
      <c r="G16" s="132"/>
      <c r="H16" s="56" t="s">
        <v>138</v>
      </c>
    </row>
    <row r="17" spans="1:8" ht="40.5" customHeight="1">
      <c r="A17" s="38">
        <v>5</v>
      </c>
      <c r="B17" s="143" t="s">
        <v>178</v>
      </c>
      <c r="C17" s="143"/>
      <c r="D17" s="143" t="s">
        <v>228</v>
      </c>
      <c r="E17" s="143"/>
      <c r="F17" s="132" t="s">
        <v>229</v>
      </c>
      <c r="G17" s="132"/>
      <c r="H17" s="56" t="s">
        <v>179</v>
      </c>
    </row>
    <row r="18" spans="1:8" ht="4.5" customHeight="1">
      <c r="A18" s="35"/>
      <c r="B18" s="35"/>
      <c r="C18" s="35"/>
      <c r="D18" s="35"/>
      <c r="E18" s="35"/>
      <c r="F18" s="35"/>
      <c r="G18" s="35"/>
      <c r="H18" s="35"/>
    </row>
    <row r="19" spans="1:8">
      <c r="A19" s="110" t="s">
        <v>100</v>
      </c>
      <c r="B19" s="110"/>
      <c r="C19" s="110"/>
      <c r="D19" s="110"/>
      <c r="E19" s="110"/>
      <c r="F19" s="110"/>
      <c r="G19" s="110"/>
      <c r="H19" s="110"/>
    </row>
    <row r="20" spans="1:8" s="60" customFormat="1" ht="18" customHeight="1">
      <c r="A20" s="71" t="s">
        <v>39</v>
      </c>
      <c r="B20" s="133" t="s">
        <v>40</v>
      </c>
      <c r="C20" s="134"/>
      <c r="D20" s="130" t="s">
        <v>41</v>
      </c>
      <c r="E20" s="131"/>
      <c r="F20" s="133" t="s">
        <v>35</v>
      </c>
      <c r="G20" s="134"/>
      <c r="H20" s="38" t="s">
        <v>42</v>
      </c>
    </row>
    <row r="21" spans="1:8" ht="127.5" customHeight="1">
      <c r="A21" s="73" t="s">
        <v>230</v>
      </c>
      <c r="B21" s="133" t="s">
        <v>180</v>
      </c>
      <c r="C21" s="134"/>
      <c r="D21" s="147" t="s">
        <v>231</v>
      </c>
      <c r="E21" s="148"/>
      <c r="F21" s="149" t="s">
        <v>181</v>
      </c>
      <c r="G21" s="134"/>
      <c r="H21" s="33"/>
    </row>
    <row r="22" spans="1:8" ht="5.25" customHeight="1">
      <c r="A22" s="35"/>
      <c r="B22" s="35"/>
      <c r="C22" s="35"/>
      <c r="D22" s="35"/>
      <c r="E22" s="35"/>
      <c r="F22" s="35"/>
      <c r="G22" s="35"/>
      <c r="H22" s="35"/>
    </row>
    <row r="23" spans="1:8" ht="16.5" customHeight="1">
      <c r="A23" s="110" t="s">
        <v>101</v>
      </c>
      <c r="B23" s="110"/>
      <c r="C23" s="110"/>
      <c r="D23" s="110"/>
      <c r="E23" s="110"/>
      <c r="F23" s="110"/>
      <c r="G23" s="110"/>
      <c r="H23" s="110"/>
    </row>
    <row r="24" spans="1:8" ht="15.75" customHeight="1">
      <c r="A24" s="72" t="s">
        <v>57</v>
      </c>
      <c r="B24" s="133" t="s">
        <v>63</v>
      </c>
      <c r="C24" s="134"/>
      <c r="D24" s="130" t="s">
        <v>13</v>
      </c>
      <c r="E24" s="131"/>
      <c r="F24" s="144" t="s">
        <v>43</v>
      </c>
      <c r="G24" s="145"/>
      <c r="H24" s="38" t="s">
        <v>35</v>
      </c>
    </row>
    <row r="25" spans="1:8" ht="23.25" customHeight="1">
      <c r="A25" s="141" t="s">
        <v>185</v>
      </c>
      <c r="B25" s="146"/>
      <c r="C25" s="146"/>
      <c r="D25" s="146"/>
      <c r="E25" s="146"/>
      <c r="F25" s="146"/>
      <c r="G25" s="146"/>
      <c r="H25" s="142"/>
    </row>
    <row r="26" spans="1:8" ht="15" customHeight="1">
      <c r="A26" s="34"/>
      <c r="B26" s="133"/>
      <c r="C26" s="134"/>
      <c r="D26" s="130"/>
      <c r="E26" s="131"/>
      <c r="F26" s="130"/>
      <c r="G26" s="131"/>
      <c r="H26" s="33"/>
    </row>
    <row r="27" spans="1:8" ht="18" customHeight="1">
      <c r="A27" s="104" t="s">
        <v>184</v>
      </c>
      <c r="B27" s="151"/>
      <c r="C27" s="151"/>
      <c r="D27" s="151"/>
      <c r="E27" s="151"/>
      <c r="F27" s="151"/>
      <c r="G27" s="151"/>
      <c r="H27" s="105"/>
    </row>
    <row r="28" spans="1:8">
      <c r="A28" s="61"/>
      <c r="B28" s="62"/>
      <c r="C28" s="61"/>
      <c r="D28" s="63"/>
      <c r="E28" s="62"/>
      <c r="F28" s="62"/>
      <c r="G28" s="61"/>
      <c r="H28" s="37" t="s">
        <v>298</v>
      </c>
    </row>
    <row r="29" spans="1:8" ht="6.75" customHeight="1">
      <c r="A29" s="64"/>
      <c r="B29" s="64"/>
      <c r="C29" s="64"/>
      <c r="D29" s="64"/>
      <c r="E29" s="64"/>
      <c r="F29" s="64"/>
      <c r="G29" s="64"/>
      <c r="H29" s="64"/>
    </row>
    <row r="30" spans="1:8">
      <c r="A30" s="136" t="s">
        <v>71</v>
      </c>
      <c r="B30" s="136"/>
      <c r="C30" s="136"/>
      <c r="D30" s="136"/>
      <c r="E30" s="136"/>
      <c r="F30" s="136"/>
      <c r="G30" s="136"/>
      <c r="H30" s="136"/>
    </row>
    <row r="31" spans="1:8">
      <c r="A31" s="65"/>
      <c r="B31" s="66"/>
      <c r="C31" s="66"/>
      <c r="D31" s="66"/>
      <c r="E31" s="66"/>
      <c r="F31" s="66"/>
      <c r="G31" s="66"/>
      <c r="H31" s="67"/>
    </row>
    <row r="32" spans="1:8" ht="17.25" customHeight="1">
      <c r="A32" s="111" t="s">
        <v>103</v>
      </c>
      <c r="B32" s="111"/>
      <c r="C32" s="111"/>
      <c r="D32" s="111"/>
      <c r="E32" s="111"/>
      <c r="F32" s="111"/>
      <c r="G32" s="111"/>
      <c r="H32" s="111"/>
    </row>
    <row r="33" spans="1:8" ht="15.75" customHeight="1">
      <c r="A33" s="152" t="s">
        <v>104</v>
      </c>
      <c r="B33" s="153"/>
      <c r="C33" s="153"/>
      <c r="D33" s="153"/>
      <c r="E33" s="153"/>
      <c r="F33" s="153"/>
      <c r="G33" s="153"/>
      <c r="H33" s="154"/>
    </row>
    <row r="34" spans="1:8" ht="18" customHeight="1">
      <c r="A34" s="152" t="s">
        <v>58</v>
      </c>
      <c r="B34" s="153"/>
      <c r="C34" s="153"/>
      <c r="D34" s="153"/>
      <c r="E34" s="153"/>
      <c r="F34" s="153"/>
      <c r="G34" s="153"/>
      <c r="H34" s="154"/>
    </row>
    <row r="35" spans="1:8" ht="31.5" customHeight="1">
      <c r="A35" s="38" t="s">
        <v>59</v>
      </c>
      <c r="B35" s="133" t="s">
        <v>13</v>
      </c>
      <c r="C35" s="134"/>
      <c r="D35" s="130" t="s">
        <v>105</v>
      </c>
      <c r="E35" s="135"/>
      <c r="F35" s="135"/>
      <c r="G35" s="135"/>
      <c r="H35" s="131"/>
    </row>
    <row r="36" spans="1:8" ht="84.75" customHeight="1">
      <c r="A36" s="88" t="s">
        <v>223</v>
      </c>
      <c r="B36" s="141" t="s">
        <v>224</v>
      </c>
      <c r="C36" s="142"/>
      <c r="D36" s="150"/>
      <c r="E36" s="135"/>
      <c r="F36" s="135"/>
      <c r="G36" s="135"/>
      <c r="H36" s="131"/>
    </row>
    <row r="37" spans="1:8" ht="19.5" customHeight="1">
      <c r="A37" s="68"/>
      <c r="B37" s="133"/>
      <c r="C37" s="134"/>
      <c r="D37" s="69"/>
      <c r="E37" s="70"/>
      <c r="F37" s="70"/>
      <c r="G37" s="70"/>
      <c r="H37" s="57"/>
    </row>
    <row r="38" spans="1:8">
      <c r="H38" s="37" t="s">
        <v>299</v>
      </c>
    </row>
    <row r="43" spans="1:8" ht="15" customHeight="1"/>
    <row r="67" ht="15" customHeight="1"/>
  </sheetData>
  <mergeCells count="62">
    <mergeCell ref="D36:H36"/>
    <mergeCell ref="B36:C36"/>
    <mergeCell ref="B35:C35"/>
    <mergeCell ref="B37:C37"/>
    <mergeCell ref="A27:H27"/>
    <mergeCell ref="A32:H32"/>
    <mergeCell ref="A33:H33"/>
    <mergeCell ref="A34:H34"/>
    <mergeCell ref="D35:H35"/>
    <mergeCell ref="A30:H30"/>
    <mergeCell ref="B26:C26"/>
    <mergeCell ref="D26:E26"/>
    <mergeCell ref="F26:G26"/>
    <mergeCell ref="A25:H25"/>
    <mergeCell ref="B21:C21"/>
    <mergeCell ref="D21:E21"/>
    <mergeCell ref="F21:G21"/>
    <mergeCell ref="A23:H23"/>
    <mergeCell ref="B24:C24"/>
    <mergeCell ref="D24:E24"/>
    <mergeCell ref="F24:G24"/>
    <mergeCell ref="A19:H19"/>
    <mergeCell ref="B20:C20"/>
    <mergeCell ref="D20:E20"/>
    <mergeCell ref="F20:G20"/>
    <mergeCell ref="B13:C13"/>
    <mergeCell ref="D13:E13"/>
    <mergeCell ref="F13:G13"/>
    <mergeCell ref="B17:C17"/>
    <mergeCell ref="D17:E17"/>
    <mergeCell ref="F17:G17"/>
    <mergeCell ref="B14:C14"/>
    <mergeCell ref="D14:E14"/>
    <mergeCell ref="F14:G14"/>
    <mergeCell ref="B16:C16"/>
    <mergeCell ref="D16:E16"/>
    <mergeCell ref="F16:G16"/>
    <mergeCell ref="A1:H1"/>
    <mergeCell ref="A3:H3"/>
    <mergeCell ref="F4:G4"/>
    <mergeCell ref="D4:E4"/>
    <mergeCell ref="B4:C4"/>
    <mergeCell ref="A9:H9"/>
    <mergeCell ref="A10:H10"/>
    <mergeCell ref="B11:C11"/>
    <mergeCell ref="D11:E11"/>
    <mergeCell ref="F11:G11"/>
    <mergeCell ref="B7:C7"/>
    <mergeCell ref="D5:E5"/>
    <mergeCell ref="D6:E6"/>
    <mergeCell ref="D7:E7"/>
    <mergeCell ref="F5:G5"/>
    <mergeCell ref="F6:G6"/>
    <mergeCell ref="F7:G7"/>
    <mergeCell ref="B6:C6"/>
    <mergeCell ref="B5:C5"/>
    <mergeCell ref="B15:C15"/>
    <mergeCell ref="D15:E15"/>
    <mergeCell ref="F15:G15"/>
    <mergeCell ref="D12:E12"/>
    <mergeCell ref="F12:G12"/>
    <mergeCell ref="B12:C12"/>
  </mergeCells>
  <hyperlinks>
    <hyperlink ref="H12" r:id="rId1" xr:uid="{00000000-0004-0000-0200-000000000000}"/>
    <hyperlink ref="H13" r:id="rId2" xr:uid="{00000000-0004-0000-0200-000001000000}"/>
    <hyperlink ref="H16" r:id="rId3" xr:uid="{00000000-0004-0000-0200-000002000000}"/>
    <hyperlink ref="H17" r:id="rId4" xr:uid="{00000000-0004-0000-0200-000003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tabSelected="1" topLeftCell="A28" workbookViewId="0">
      <selection activeCell="A29" sqref="A29:H29"/>
    </sheetView>
  </sheetViews>
  <sheetFormatPr baseColWidth="10" defaultRowHeight="15"/>
  <cols>
    <col min="1" max="1" width="29.7109375" customWidth="1"/>
    <col min="3" max="3" width="51.140625" customWidth="1"/>
    <col min="8" max="8" width="30.5703125" customWidth="1"/>
  </cols>
  <sheetData>
    <row r="1" spans="1:8">
      <c r="A1" s="165" t="s">
        <v>71</v>
      </c>
      <c r="B1" s="165"/>
      <c r="C1" s="165"/>
      <c r="D1" s="165"/>
      <c r="E1" s="165"/>
      <c r="F1" s="165"/>
      <c r="G1" s="165"/>
      <c r="H1" s="165"/>
    </row>
    <row r="2" spans="1:8" ht="6" customHeight="1">
      <c r="A2" s="1"/>
      <c r="B2" s="1"/>
      <c r="C2" s="1"/>
      <c r="D2" s="1"/>
      <c r="E2" s="1"/>
      <c r="F2" s="1"/>
      <c r="G2" s="1"/>
      <c r="H2" s="1"/>
    </row>
    <row r="3" spans="1:8">
      <c r="A3" s="158" t="s">
        <v>65</v>
      </c>
      <c r="B3" s="158"/>
      <c r="C3" s="158"/>
      <c r="D3" s="158"/>
      <c r="E3" s="158"/>
      <c r="F3" s="158"/>
      <c r="G3" s="158"/>
      <c r="H3" s="158"/>
    </row>
    <row r="4" spans="1:8" s="2" customFormat="1">
      <c r="A4" s="4" t="s">
        <v>59</v>
      </c>
      <c r="B4" s="155" t="s">
        <v>13</v>
      </c>
      <c r="C4" s="155"/>
      <c r="D4" s="155" t="s">
        <v>66</v>
      </c>
      <c r="E4" s="155"/>
      <c r="F4" s="155"/>
      <c r="G4" s="155"/>
      <c r="H4" s="155"/>
    </row>
    <row r="5" spans="1:8" s="2" customFormat="1" ht="31.5" customHeight="1">
      <c r="A5" s="102" t="s">
        <v>283</v>
      </c>
      <c r="B5" s="156" t="s">
        <v>286</v>
      </c>
      <c r="C5" s="157"/>
      <c r="D5" s="162"/>
      <c r="E5" s="163"/>
      <c r="F5" s="163"/>
      <c r="G5" s="163"/>
      <c r="H5" s="164"/>
    </row>
    <row r="6" spans="1:8" s="2" customFormat="1" ht="46.5" customHeight="1">
      <c r="A6" s="102" t="s">
        <v>284</v>
      </c>
      <c r="B6" s="156" t="s">
        <v>285</v>
      </c>
      <c r="C6" s="157"/>
      <c r="D6" s="162"/>
      <c r="E6" s="163"/>
      <c r="F6" s="163"/>
      <c r="G6" s="163"/>
      <c r="H6" s="164"/>
    </row>
    <row r="7" spans="1:8" s="2" customFormat="1" ht="42.75" customHeight="1">
      <c r="A7" s="102" t="s">
        <v>287</v>
      </c>
      <c r="B7" s="156" t="s">
        <v>288</v>
      </c>
      <c r="C7" s="157"/>
      <c r="D7" s="159"/>
      <c r="E7" s="160"/>
      <c r="F7" s="160"/>
      <c r="G7" s="160"/>
      <c r="H7" s="161"/>
    </row>
    <row r="8" spans="1:8" ht="36" customHeight="1">
      <c r="A8" s="7"/>
      <c r="B8" s="156" t="s">
        <v>282</v>
      </c>
      <c r="C8" s="157"/>
      <c r="D8" s="158"/>
      <c r="E8" s="158"/>
      <c r="F8" s="158"/>
      <c r="G8" s="158"/>
      <c r="H8" s="158"/>
    </row>
    <row r="9" spans="1:8" ht="9" customHeight="1">
      <c r="A9" s="5"/>
      <c r="B9" s="174"/>
      <c r="C9" s="174"/>
      <c r="D9" s="174"/>
      <c r="E9" s="174"/>
      <c r="F9" s="174"/>
      <c r="G9" s="174"/>
      <c r="H9" s="174"/>
    </row>
    <row r="10" spans="1:8" s="3" customFormat="1">
      <c r="A10" s="178" t="s">
        <v>64</v>
      </c>
      <c r="B10" s="179"/>
      <c r="C10" s="179"/>
      <c r="D10" s="179"/>
      <c r="E10" s="179"/>
      <c r="F10" s="179"/>
      <c r="G10" s="179"/>
      <c r="H10" s="180"/>
    </row>
    <row r="11" spans="1:8" s="2" customFormat="1">
      <c r="A11" s="12" t="s">
        <v>59</v>
      </c>
      <c r="B11" s="181" t="s">
        <v>13</v>
      </c>
      <c r="C11" s="182"/>
      <c r="D11" s="183" t="s">
        <v>105</v>
      </c>
      <c r="E11" s="184"/>
      <c r="F11" s="184"/>
      <c r="G11" s="184"/>
      <c r="H11" s="185"/>
    </row>
    <row r="12" spans="1:8" s="2" customFormat="1" ht="42.75" customHeight="1">
      <c r="A12" s="13"/>
      <c r="B12" s="186" t="s">
        <v>289</v>
      </c>
      <c r="C12" s="186"/>
      <c r="D12" s="183"/>
      <c r="E12" s="184"/>
      <c r="F12" s="184"/>
      <c r="G12" s="184"/>
      <c r="H12" s="185"/>
    </row>
    <row r="13" spans="1:8" s="2" customFormat="1" ht="18" customHeight="1">
      <c r="A13" s="7"/>
      <c r="B13" s="176"/>
      <c r="C13" s="177"/>
      <c r="D13" s="168"/>
      <c r="E13" s="169"/>
      <c r="F13" s="169"/>
      <c r="G13" s="169"/>
      <c r="H13" s="170"/>
    </row>
    <row r="14" spans="1:8" s="2" customFormat="1">
      <c r="A14" s="171" t="s">
        <v>109</v>
      </c>
      <c r="B14" s="172"/>
      <c r="C14" s="172"/>
      <c r="D14" s="172"/>
      <c r="E14" s="172"/>
      <c r="F14" s="172"/>
      <c r="G14" s="172"/>
      <c r="H14" s="173"/>
    </row>
    <row r="15" spans="1:8" s="2" customFormat="1">
      <c r="A15" s="8" t="s">
        <v>59</v>
      </c>
      <c r="B15" s="166" t="s">
        <v>13</v>
      </c>
      <c r="C15" s="167"/>
      <c r="D15" s="162" t="s">
        <v>105</v>
      </c>
      <c r="E15" s="163"/>
      <c r="F15" s="163"/>
      <c r="G15" s="163"/>
      <c r="H15" s="164"/>
    </row>
    <row r="16" spans="1:8" s="2" customFormat="1" ht="30.75" customHeight="1">
      <c r="A16" s="78"/>
      <c r="B16" s="187"/>
      <c r="C16" s="188"/>
      <c r="D16" s="162"/>
      <c r="E16" s="163"/>
      <c r="F16" s="163"/>
      <c r="G16" s="163"/>
      <c r="H16" s="164"/>
    </row>
    <row r="17" spans="1:9" s="2" customFormat="1">
      <c r="A17" s="9"/>
      <c r="B17" s="166"/>
      <c r="C17" s="167"/>
      <c r="D17" s="162"/>
      <c r="E17" s="163"/>
      <c r="F17" s="163"/>
      <c r="G17" s="163"/>
      <c r="H17" s="164"/>
    </row>
    <row r="18" spans="1:9" s="2" customFormat="1" ht="8.25" customHeight="1">
      <c r="A18" s="10"/>
      <c r="B18" s="10"/>
      <c r="C18" s="10"/>
      <c r="D18" s="10"/>
      <c r="E18" s="10"/>
      <c r="F18" s="10"/>
      <c r="G18" s="10"/>
      <c r="H18" s="10"/>
    </row>
    <row r="19" spans="1:9" s="2" customFormat="1">
      <c r="A19" s="171" t="s">
        <v>67</v>
      </c>
      <c r="B19" s="172"/>
      <c r="C19" s="172"/>
      <c r="D19" s="172"/>
      <c r="E19" s="172"/>
      <c r="F19" s="172"/>
      <c r="G19" s="172"/>
      <c r="H19" s="173"/>
    </row>
    <row r="20" spans="1:9" s="2" customFormat="1" ht="15" customHeight="1">
      <c r="A20" s="11" t="s">
        <v>60</v>
      </c>
      <c r="B20" s="166" t="s">
        <v>61</v>
      </c>
      <c r="C20" s="167"/>
      <c r="D20" s="162" t="s">
        <v>62</v>
      </c>
      <c r="E20" s="163"/>
      <c r="F20" s="163"/>
      <c r="G20" s="163"/>
      <c r="H20" s="164"/>
    </row>
    <row r="21" spans="1:9" s="2" customFormat="1" ht="84" customHeight="1">
      <c r="A21" s="13" t="s">
        <v>290</v>
      </c>
      <c r="B21" s="156" t="s">
        <v>291</v>
      </c>
      <c r="C21" s="157"/>
      <c r="D21" s="168"/>
      <c r="E21" s="169"/>
      <c r="F21" s="169"/>
      <c r="G21" s="169"/>
      <c r="H21" s="170"/>
    </row>
    <row r="22" spans="1:9" s="2" customFormat="1" ht="9.75" customHeight="1"/>
    <row r="23" spans="1:9" s="2" customFormat="1">
      <c r="A23" s="158" t="s">
        <v>168</v>
      </c>
      <c r="B23" s="158"/>
      <c r="C23" s="158"/>
      <c r="D23" s="158"/>
      <c r="E23" s="158"/>
      <c r="F23" s="158"/>
      <c r="G23" s="158"/>
      <c r="H23" s="158"/>
      <c r="I23" s="10"/>
    </row>
    <row r="24" spans="1:9" ht="33" customHeight="1">
      <c r="A24" s="14"/>
      <c r="B24" s="15"/>
      <c r="C24" s="15"/>
      <c r="D24" s="15"/>
      <c r="E24" s="15"/>
      <c r="F24" s="15"/>
      <c r="G24" s="15"/>
      <c r="H24" s="16"/>
      <c r="I24" s="5"/>
    </row>
    <row r="25" spans="1:9" ht="33" customHeight="1">
      <c r="A25" s="17"/>
      <c r="B25" s="18"/>
      <c r="C25" s="18"/>
      <c r="D25" s="18"/>
      <c r="E25" s="18"/>
      <c r="F25" s="18"/>
      <c r="G25" s="18"/>
      <c r="H25" s="19"/>
      <c r="I25" s="5"/>
    </row>
    <row r="26" spans="1:9" ht="33" customHeight="1">
      <c r="A26" s="17"/>
      <c r="B26" s="18"/>
      <c r="C26" s="18"/>
      <c r="D26" s="18"/>
      <c r="E26" s="18"/>
      <c r="F26" s="18"/>
      <c r="G26" s="18"/>
      <c r="H26" s="19"/>
      <c r="I26" s="5"/>
    </row>
    <row r="27" spans="1:9" ht="33" customHeight="1">
      <c r="A27" s="20" t="s">
        <v>148</v>
      </c>
      <c r="B27" s="21"/>
      <c r="C27" s="21"/>
      <c r="D27" s="21"/>
      <c r="E27" s="22"/>
      <c r="F27" s="22" t="s">
        <v>149</v>
      </c>
      <c r="G27" s="21"/>
      <c r="H27" s="23"/>
      <c r="I27" s="5"/>
    </row>
    <row r="28" spans="1:9">
      <c r="H28" s="6" t="s">
        <v>300</v>
      </c>
    </row>
    <row r="29" spans="1:9">
      <c r="A29" s="175" t="s">
        <v>279</v>
      </c>
      <c r="B29" s="175"/>
      <c r="C29" s="175"/>
      <c r="D29" s="175"/>
      <c r="E29" s="175"/>
      <c r="F29" s="175"/>
      <c r="G29" s="175"/>
      <c r="H29" s="175"/>
    </row>
  </sheetData>
  <mergeCells count="35">
    <mergeCell ref="A29:H29"/>
    <mergeCell ref="B13:C13"/>
    <mergeCell ref="D13:H13"/>
    <mergeCell ref="A10:H10"/>
    <mergeCell ref="B11:C11"/>
    <mergeCell ref="D11:H11"/>
    <mergeCell ref="B12:C12"/>
    <mergeCell ref="D12:H12"/>
    <mergeCell ref="A14:H14"/>
    <mergeCell ref="B15:C15"/>
    <mergeCell ref="D15:H15"/>
    <mergeCell ref="B16:C16"/>
    <mergeCell ref="D16:H16"/>
    <mergeCell ref="A1:H1"/>
    <mergeCell ref="A23:H23"/>
    <mergeCell ref="B20:C20"/>
    <mergeCell ref="D20:H20"/>
    <mergeCell ref="B21:C21"/>
    <mergeCell ref="D21:H21"/>
    <mergeCell ref="B17:C17"/>
    <mergeCell ref="D17:H17"/>
    <mergeCell ref="A19:H19"/>
    <mergeCell ref="B9:C9"/>
    <mergeCell ref="D9:H9"/>
    <mergeCell ref="A3:H3"/>
    <mergeCell ref="B4:C4"/>
    <mergeCell ref="D4:H4"/>
    <mergeCell ref="B8:C8"/>
    <mergeCell ref="D8:H8"/>
    <mergeCell ref="D7:H7"/>
    <mergeCell ref="B7:C7"/>
    <mergeCell ref="B5:C5"/>
    <mergeCell ref="B6:C6"/>
    <mergeCell ref="D5:H5"/>
    <mergeCell ref="D6:H6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Uno-Dos</vt:lpstr>
      <vt:lpstr>Tres</vt:lpstr>
      <vt:lpstr>Cuatro</vt:lpstr>
      <vt:lpstr>Cinco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Adrián Lucena</cp:lastModifiedBy>
  <cp:lastPrinted>2021-07-12T15:15:08Z</cp:lastPrinted>
  <dcterms:created xsi:type="dcterms:W3CDTF">2020-06-23T19:35:00Z</dcterms:created>
  <dcterms:modified xsi:type="dcterms:W3CDTF">2021-07-12T19:52:57Z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