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diaz\Desktop\Rendición de Cuentas\Diciembre-2020\Matriz Actualizado por DTR\"/>
    </mc:Choice>
  </mc:AlternateContent>
  <bookViews>
    <workbookView xWindow="0" yWindow="0" windowWidth="24000" windowHeight="9630" activeTab="3"/>
  </bookViews>
  <sheets>
    <sheet name="Uno-Dos" sheetId="2" r:id="rId1"/>
    <sheet name="Tres" sheetId="3" r:id="rId2"/>
    <sheet name="Cuatro" sheetId="4" r:id="rId3"/>
    <sheet name="Cinco" sheetId="5" r:id="rId4"/>
  </sheets>
  <externalReferences>
    <externalReference r:id="rId5"/>
    <externalReference r:id="rId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3" l="1"/>
  <c r="G6" i="3" l="1"/>
  <c r="G5" i="3" l="1"/>
  <c r="G4" i="3"/>
  <c r="F173" i="3"/>
  <c r="E173" i="3"/>
  <c r="G172" i="3"/>
  <c r="G171" i="3"/>
  <c r="G170" i="3"/>
  <c r="G169" i="3"/>
  <c r="G168" i="3"/>
  <c r="G167" i="3"/>
  <c r="G166" i="3"/>
  <c r="G165" i="3"/>
  <c r="G173" i="3" l="1"/>
</calcChain>
</file>

<file path=xl/sharedStrings.xml><?xml version="1.0" encoding="utf-8"?>
<sst xmlns="http://schemas.openxmlformats.org/spreadsheetml/2006/main" count="756" uniqueCount="544">
  <si>
    <t>MATRIZ DE INFORMACIÓN MINIMA PARA INFORME PARCIAL DE RENDICIÓN DE CUENTAS AL CIUDADANO</t>
  </si>
  <si>
    <t>Institución:</t>
  </si>
  <si>
    <t>Priorización</t>
  </si>
  <si>
    <t>1°</t>
  </si>
  <si>
    <t>2°</t>
  </si>
  <si>
    <t>3°</t>
  </si>
  <si>
    <t>Mes</t>
  </si>
  <si>
    <t>Enlace SENAC</t>
  </si>
  <si>
    <t>Cantidad de Consultas</t>
  </si>
  <si>
    <t>Respondidos</t>
  </si>
  <si>
    <t>No Respondidos</t>
  </si>
  <si>
    <t>Enlace Ministerio de Justicia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</si>
  <si>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</si>
  <si>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</si>
  <si>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</si>
  <si>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</si>
  <si>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</si>
  <si>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</si>
  <si>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</si>
  <si>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</si>
  <si>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De Gestión</t>
  </si>
  <si>
    <t>Externas</t>
  </si>
  <si>
    <t>Otras</t>
  </si>
  <si>
    <t>Resultados Logrados</t>
  </si>
  <si>
    <t>Evidencia (Informe de Avance de Metas - SPR)</t>
  </si>
  <si>
    <t>Objeto</t>
  </si>
  <si>
    <t>Proveedor Adjudicado</t>
  </si>
  <si>
    <t>Enlace DNCP</t>
  </si>
  <si>
    <t>Rubro</t>
  </si>
  <si>
    <t>Presupuestado</t>
  </si>
  <si>
    <t>Ejecutado</t>
  </si>
  <si>
    <t>Saldos</t>
  </si>
  <si>
    <t>Descripción del Fortalecimiento</t>
  </si>
  <si>
    <t>Costo de Inversión</t>
  </si>
  <si>
    <t>Descripción del Beneficio</t>
  </si>
  <si>
    <t>Evidencia</t>
  </si>
  <si>
    <t>Denominación</t>
  </si>
  <si>
    <t>Dependencia Responsable del Canal de Participación</t>
  </si>
  <si>
    <t>Evidencia (Página Web, Buzón de SQR, Etc.)</t>
  </si>
  <si>
    <t>Propuesta de Mejora</t>
  </si>
  <si>
    <t>Canal Utilizado</t>
  </si>
  <si>
    <t>Acción o Medida tomada por OEE</t>
  </si>
  <si>
    <t>Observaciones</t>
  </si>
  <si>
    <t>Estado</t>
  </si>
  <si>
    <t>Periodo de Informe:</t>
  </si>
  <si>
    <t>Misión Institucional:</t>
  </si>
  <si>
    <t>Evidencias (Enlace del documento)</t>
  </si>
  <si>
    <t>Tema/Descripción</t>
  </si>
  <si>
    <t>Vinculación, POI, PEI, PND,ODS.</t>
  </si>
  <si>
    <t>Nivel de Cumplimiento %</t>
  </si>
  <si>
    <t>Enlace de la S.F.P.-</t>
  </si>
  <si>
    <t>Nivel de  Cumplimiento %</t>
  </si>
  <si>
    <t>Financiera</t>
  </si>
  <si>
    <t>4.7. Contrataciones realizadas.-</t>
  </si>
  <si>
    <t>Estado de Ejecución - Finiquitado</t>
  </si>
  <si>
    <t>Valor Contrato</t>
  </si>
  <si>
    <t>Sub.rubro</t>
  </si>
  <si>
    <t>Evidedncias (Enlace Ley N° 5.189/14)</t>
  </si>
  <si>
    <t>Ticket N°</t>
  </si>
  <si>
    <t>Auditoria Financiera</t>
  </si>
  <si>
    <t>N° de Informe</t>
  </si>
  <si>
    <t xml:space="preserve">N° </t>
  </si>
  <si>
    <t>Informe de Referencia</t>
  </si>
  <si>
    <t>Hoja N° 01.-</t>
  </si>
  <si>
    <t>Hoja N° 02.-</t>
  </si>
  <si>
    <t>Hoja N° 04.-</t>
  </si>
  <si>
    <t>Hoja N° 05.-</t>
  </si>
  <si>
    <t>Evidencia (Adjuntar Documento).-</t>
  </si>
  <si>
    <t>Fecha de Ingreso</t>
  </si>
  <si>
    <t>Auditoria Externa</t>
  </si>
  <si>
    <t>Auditoria de Gestión</t>
  </si>
  <si>
    <t>Evidencia (Enlace Ley 5.282/14)</t>
  </si>
  <si>
    <t>Planes de Mejoramiento eleborados en el Trimestre</t>
  </si>
  <si>
    <t>Petróleos Paraguayos (PETROPAR)</t>
  </si>
  <si>
    <t>“Suministrar hidrocarburos y biocombustibles con énfasis en el cuidado del medio ambiente, administrando racionalmente sus recursos con innovación y calidad, a fin de satisfacer los requerimientos del mercado nacional conforme a las regulaciones vigentes, en línea con las políticas de Estado, contribuyendo al desarrollo sostenible del Paraguay".</t>
  </si>
  <si>
    <t>3.1.Resolución de Aprobación y Anexo de Plan de Rendición de Cuentas</t>
  </si>
  <si>
    <t>Comité de Rendición de Cuentas - Petróleos Paraguayos (PETROPAR)</t>
  </si>
  <si>
    <t>Dependencia</t>
  </si>
  <si>
    <t>Responsable</t>
  </si>
  <si>
    <t>Cargo que ocupa</t>
  </si>
  <si>
    <t>1. PRESENTACIÓN</t>
  </si>
  <si>
    <t>Dirección de Transparencia</t>
  </si>
  <si>
    <t>Dirección de Gestión Empresarial</t>
  </si>
  <si>
    <t>Unidad de Gestión y Control MECIP</t>
  </si>
  <si>
    <t>Dirección Gabinete de Presidencia</t>
  </si>
  <si>
    <t>Dirección Financiera</t>
  </si>
  <si>
    <t xml:space="preserve">Dirección de Comunicación </t>
  </si>
  <si>
    <t>Dirección de Tecnología de la Información</t>
  </si>
  <si>
    <t>Auditoría Interna</t>
  </si>
  <si>
    <t>Dirección Jurídica</t>
  </si>
  <si>
    <t>Dirección Comercial</t>
  </si>
  <si>
    <t>Dirección de Proyectos y Obras</t>
  </si>
  <si>
    <t>Gerencia Comercio Exterior</t>
  </si>
  <si>
    <t>Gerencia Control de Producto</t>
  </si>
  <si>
    <t>Humberto Poletti</t>
  </si>
  <si>
    <t>Jasinto Prieto</t>
  </si>
  <si>
    <t>Luisa Vázquez</t>
  </si>
  <si>
    <t>Agapito Pérez</t>
  </si>
  <si>
    <t>Myrian Ayala</t>
  </si>
  <si>
    <t>Felipe Oddone</t>
  </si>
  <si>
    <t>Jorge Larrosa</t>
  </si>
  <si>
    <t>Alberto Mendoza</t>
  </si>
  <si>
    <t>Pedro Duarte</t>
  </si>
  <si>
    <t>Walter López</t>
  </si>
  <si>
    <t>Director</t>
  </si>
  <si>
    <t>Gerente</t>
  </si>
  <si>
    <t xml:space="preserve">Auditor Interno </t>
  </si>
  <si>
    <t>Jefa</t>
  </si>
  <si>
    <t>Directora</t>
  </si>
  <si>
    <t>3. PLAN DE RENDICION DE CUENTAS</t>
  </si>
  <si>
    <t>3.2 Plan de Rendición de Cuentas (Describir los motivos de la selección temática en menos de 100 palabras y exponer si existió participación ciudadana en el proceso. Vincular la selección con el POI, PEI, PND 2030 y ODS). (Adjuntar el plan para la descarga en formato PDF, establecer el LINK de acceso directo)</t>
  </si>
  <si>
    <t>Justificaciones</t>
  </si>
  <si>
    <t>4. GESTION INSTITUCIONAL</t>
  </si>
  <si>
    <t>5. INSTANCIAS DE PARTICIPACION CIUDADANA</t>
  </si>
  <si>
    <t>5.2. Aportes y mejoras resultantes de la Participación Ciudadana</t>
  </si>
  <si>
    <t>5.3. Gestión de denuncias de corrupción</t>
  </si>
  <si>
    <t>5.1. Canales de Participación Ciudadana existentes a la fecha</t>
  </si>
  <si>
    <t>4.9. Fortalecimiento Institucional (Normativas, Estructura Interna, Infraestructura, adquisiciones, etc. En el trimestre, periodo del Informe.</t>
  </si>
  <si>
    <t>6. CONTROL INTERNO Y EXTERNO</t>
  </si>
  <si>
    <t>Informes de Auditorías Internas y Auditorías Externas en el Trimestre</t>
  </si>
  <si>
    <t>Evidencia (Enlace Ley N° 5.282/14)</t>
  </si>
  <si>
    <t>4.6. Servicios o Productos Misionales (Depende de la Naturaleza de la Misión Institucional, puede abarcar un Programa o Proyecto</t>
  </si>
  <si>
    <t>4.1.Nivel de Cumplimiento  Minimo de Información Disponible - Transparencia Activa Ley N° 5.189/14</t>
  </si>
  <si>
    <t>4.2. Nivel de Cumplimiento Minimo de Información Disponible - Transparencia Activa Ley N° 5.282/14</t>
  </si>
  <si>
    <t>4.3. Nivel de Cumplimiento de Respuestas a Consultas  Ciudadana - Transparencia Pasiva Ley N° 5.282/14</t>
  </si>
  <si>
    <t>Otros tipos de Auditoría</t>
  </si>
  <si>
    <t>Reactivación de la Planta de GLP en Villa Elisa</t>
  </si>
  <si>
    <t>http://www.petropar.gov.py/index.php/prensa/737-ley-5282-2014-acceso-a-la-informacion-publica</t>
  </si>
  <si>
    <t>Financiera / Participar en todos los eslabones de la cadena de comercialización</t>
  </si>
  <si>
    <t>Incremento de la cantidad de estaciones de servicios que operan en la red de  PETROPAR</t>
  </si>
  <si>
    <t>Reactivación de la Planta de GLP en Villa Elisa.</t>
  </si>
  <si>
    <t>Venta mayorista y minorista de gas licuado de petróleo.</t>
  </si>
  <si>
    <t>Estaciones de servicios habilitadas con el Emblema PETROPAR.</t>
  </si>
  <si>
    <t>210 estaciones de servicio habilitadas para Dic-2020.</t>
  </si>
  <si>
    <t>9.000 Ton vendidas para Dic-2020</t>
  </si>
  <si>
    <t>Volumen producido en la Planta de alcohol ubicada en Mauricio José Troche.</t>
  </si>
  <si>
    <t>Aumento de la producción de alcohol.</t>
  </si>
  <si>
    <t>PND: Crecimiento económico inclusivo. PEI: Incrementar ingresos con rentabilidad. POI: Competitividad e Innovación</t>
  </si>
  <si>
    <t>Aumento de la producción de alcohol absoluto</t>
  </si>
  <si>
    <t>Clientes de la red de estaciones PETROPAR.</t>
  </si>
  <si>
    <t>Cañicultores. Clientes de la red de estaciones PETROPAR.</t>
  </si>
  <si>
    <t>Estaciones de servicios habilitadas</t>
  </si>
  <si>
    <t>Construcción de estación de servicio propia (Salto del Guairá)</t>
  </si>
  <si>
    <t>Construcción de estación de servicio propia (Curuguaty)</t>
  </si>
  <si>
    <t>El proceso fue cancelado por la dificultad para obtener la autorización Municipal / MADES debido a la pandemia.</t>
  </si>
  <si>
    <t>Participar en la venta minorista de combustibles líquidos</t>
  </si>
  <si>
    <t>Participar en la venta minorista de combustibles gaseosos</t>
  </si>
  <si>
    <t>Promover el consumo de biocombustibles</t>
  </si>
  <si>
    <t>SPR</t>
  </si>
  <si>
    <t>Venta de combustibles y biocombustibles</t>
  </si>
  <si>
    <t>Exploración y explotación de hidrocarburos</t>
  </si>
  <si>
    <t>PEI</t>
  </si>
  <si>
    <t>Contar con Bloques para las actividades de exploración y explotación de hidrocarburos</t>
  </si>
  <si>
    <t>6 Bloques para Dic-2020.</t>
  </si>
  <si>
    <t>Ciudadanos paraguayos</t>
  </si>
  <si>
    <t>Clientes mayoristas y minoristas de PETROPAR</t>
  </si>
  <si>
    <t>Satisfacer los requerimientos de combustibles y biocombustibles</t>
  </si>
  <si>
    <t>Incorporar puestos de recarga de GLP</t>
  </si>
  <si>
    <t>90 puestos para Dic-2020.</t>
  </si>
  <si>
    <t>Clientes minoristas de PETROPAR</t>
  </si>
  <si>
    <t>Venta de gas licuado de petróleo</t>
  </si>
  <si>
    <t>134/20</t>
  </si>
  <si>
    <t>211/20</t>
  </si>
  <si>
    <t>AGPE: Evaluación sobre la efectividad del control interno</t>
  </si>
  <si>
    <t>Auditoría Externa: Ejercicio Fiscal 2019</t>
  </si>
  <si>
    <t>CGR: Fiscalización especial inmediata</t>
  </si>
  <si>
    <t>Quejas y sugerencias</t>
  </si>
  <si>
    <t>Acceso desde la página web de PETROPAR</t>
  </si>
  <si>
    <t>http://www.petropar.gov.py/index.php/quejas-y-sugerencias2</t>
  </si>
  <si>
    <t>Dirección de Comunicación</t>
  </si>
  <si>
    <t>https://www.facebook.com/PETROPARParaguay/</t>
  </si>
  <si>
    <t>https://twitter.com/Petropargov</t>
  </si>
  <si>
    <t>http://www.petropar.gov.py/images/pdfs/2020/junio/estados_financieros/DICTAMEN_DE_AUDITORIA_SOBRE_LOS_EEFF_2019.PDF</t>
  </si>
  <si>
    <t>Dirección de Transparencia / Dirección de Comunicación</t>
  </si>
  <si>
    <t xml:space="preserve">Qué es la Institución </t>
  </si>
  <si>
    <t>Conformación del Comité de Rendición de Cuentas al Ciudadano</t>
  </si>
  <si>
    <t>Aprobación del Plan de Rendición de Cuentas al Ciudadano</t>
  </si>
  <si>
    <t>Resolución PR/DL146/20</t>
  </si>
  <si>
    <t>Equipo institucional responsable de llevar adelante el proceso de rendición de cuentas al ciudadano</t>
  </si>
  <si>
    <t>Revisión del procedimiento de Rendición de Cuentas</t>
  </si>
  <si>
    <t>Verificación y actualización del proceso de rendición de cuentas</t>
  </si>
  <si>
    <t>Definición del plan de actividades, responsables y plazo para la rendición de cuentas al ciudadano</t>
  </si>
  <si>
    <t>Venta nacional de combustibles líquidos</t>
  </si>
  <si>
    <t>Venta nacional de GLP</t>
  </si>
  <si>
    <t>110 - 190</t>
  </si>
  <si>
    <t>210 - 290</t>
  </si>
  <si>
    <t>Bienes de consumo e insumos</t>
  </si>
  <si>
    <t>Servicios no personales</t>
  </si>
  <si>
    <t>Servicios personales</t>
  </si>
  <si>
    <t>310 -390</t>
  </si>
  <si>
    <t>410 - 440</t>
  </si>
  <si>
    <t>Bienes de cambio</t>
  </si>
  <si>
    <t>Inversión física</t>
  </si>
  <si>
    <t>510 - 570</t>
  </si>
  <si>
    <t>Inversión financiera</t>
  </si>
  <si>
    <t>810 - 850</t>
  </si>
  <si>
    <t>910 - 980</t>
  </si>
  <si>
    <t>Otros gastos</t>
  </si>
  <si>
    <t>Transferencias</t>
  </si>
  <si>
    <t>20.000 m3 de alcohol producidos para Dic-2020.</t>
  </si>
  <si>
    <t xml:space="preserve">6 Bloques (Palo Santo, PETROPAR II, III, IV , V, VI) </t>
  </si>
  <si>
    <t>928.192 m3 para Dic-2020.</t>
  </si>
  <si>
    <t>G 2.629.999.995 (skids de recarga para operadores)</t>
  </si>
  <si>
    <t>G 3.454.631.440 (Estación propia en Ayolas, monto adjudicado)</t>
  </si>
  <si>
    <t>Volumen de venta de GLP</t>
  </si>
  <si>
    <t>Redes sociales (Facebook)</t>
  </si>
  <si>
    <t>Redes sociales (Twitter)</t>
  </si>
  <si>
    <r>
      <t xml:space="preserve">2. PRESENTACION DEL CRCC (Miembros y cargos que ocupan), (Adjuntar Resolución para la descarga en formato PDF o establecer el LINK de acceso directo) </t>
    </r>
    <r>
      <rPr>
        <sz val="9"/>
        <color theme="1"/>
        <rFont val="Calibri"/>
        <family val="2"/>
        <scheme val="minor"/>
      </rPr>
      <t>RESOLUCIÓN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PR/PS N° 146/20 "POR LA CUAL SE CONSTITUYE EL COMITÉ DE RENDICIÓN DE CUENTAS DE PETRÓLEOS PARAGUAYOS (PETROPAR), EN EL MARCO DEL DECRETO N° 2991/2019 Y SE APRUEBA EL MANUAL DE RENDICIÓN DE CUENTAS AL CIUDADANO, SE LO DECLARA DE INTERÉS NACIONAL Y SE DISPONE SU APLICACIÓN OBLIGATORIA EN LAS INSTITUCIONES DEL PODER EJECUTIVO".</t>
    </r>
  </si>
  <si>
    <t>7-Descripción cualitativa de logros alcanzados en el Trimestre</t>
  </si>
  <si>
    <t>4.8. Ejecución Financiera</t>
  </si>
  <si>
    <t>4.5.Proyectos y Programas no Ejecutados (listado referencia)</t>
  </si>
  <si>
    <t>4.4. Proyectos y Programas Ejecutados a la fecha del Informe</t>
  </si>
  <si>
    <t>Informe</t>
  </si>
  <si>
    <t>Plan de Rendición de Cuentas</t>
  </si>
  <si>
    <t>Hugo Enrique Coronel Sanchez</t>
  </si>
  <si>
    <t>Rose Marie Medina de Carreras</t>
  </si>
  <si>
    <t xml:space="preserve">Producción de alcohol </t>
  </si>
  <si>
    <t>Nota CGR N° 4102/20</t>
  </si>
  <si>
    <t>Informe de Evaluación del sistema de Control Interno correspondiente al Ejercicio Fiscal 2019</t>
  </si>
  <si>
    <t>Acceso desde la Página Web de Petropar, Acceso desde las cuentas personales</t>
  </si>
  <si>
    <t>Redes sociales (Instagram)</t>
  </si>
  <si>
    <t>https://instagram.com/petroparpy?igshid=16qerrip98nz0</t>
  </si>
  <si>
    <t xml:space="preserve">Correo Institucional </t>
  </si>
  <si>
    <t xml:space="preserve">Acceso desde cuenta personales </t>
  </si>
  <si>
    <t xml:space="preserve">comunicaciones@petropar.gov.py </t>
  </si>
  <si>
    <t>Redes Sociales, Correo electrónico</t>
  </si>
  <si>
    <t xml:space="preserve">SE ADJUNTA SCREEN EN EL CORREO </t>
  </si>
  <si>
    <t>Atención en Estaciones de Servicio</t>
  </si>
  <si>
    <t>G.88.150.000.000 presupuestado para la compra de caña de azúcar, G 65.223.249.000 ejecutado al mes  de noviembre  2020).</t>
  </si>
  <si>
    <t xml:space="preserve">Se prevee inicio de obra a fines de  2020 </t>
  </si>
  <si>
    <t>85 puestos de recarga</t>
  </si>
  <si>
    <t>PETROPAR tiene una participación del 13% en la venta nacional de combustibles líquidos y 11% de combustibles gaseosos</t>
  </si>
  <si>
    <t>SERV. DE ENVASADO DE ALCOHOL POR EMERGENCIA SANITARIA - 5174</t>
  </si>
  <si>
    <t>NORA VIVIANA FUENTES SA (RESCINDIDO)</t>
  </si>
  <si>
    <t>RESCINDIDO</t>
  </si>
  <si>
    <t>https://www.contrataciones.gov.py/sin-difusion-convocatoria/382101-servicio-envasado-alcohol-emergencia-sanitaria-1.html</t>
  </si>
  <si>
    <t>ADQ. DE REACTIVOS E INSUMOS</t>
  </si>
  <si>
    <t>G T SCIENTIFIC S.A.</t>
  </si>
  <si>
    <t>EJECUCIÓN</t>
  </si>
  <si>
    <t>https://www.contrataciones.gov.py/sin-difusion-convocatoria/382306-adquisicion-reactivos-e-insumos-1.html</t>
  </si>
  <si>
    <t>SGS PARAGUAY SA</t>
  </si>
  <si>
    <t>FINIQUITADO</t>
  </si>
  <si>
    <t>https://www.contrataciones.gov.py/licitaciones/adjudicacion/374921-contratacion-firma-certificadora-sistema-gestion-calidad-norma-iso-9001-2015-1/resumen-adjudicacion.html</t>
  </si>
  <si>
    <t>ADQ. DE RODAMIENTOS PARA PLANTA M.J. TROCHE</t>
  </si>
  <si>
    <t>M RODAMIENTOS S.R.L.</t>
  </si>
  <si>
    <t>https://www.contrataciones.gov.py/licitaciones/adjudicacion/361882-adquisicion-rodamientos-planta-mauricio-jose-troche-1/resumen-adjudicacion.html</t>
  </si>
  <si>
    <t>AUTOMOTIVE SA IMPORTADORA Y EXPORTADORA</t>
  </si>
  <si>
    <t>AUTOMOVIL SUPPLY SA</t>
  </si>
  <si>
    <t>ADQ. DE CAÑA DE AZUCAR ZAFRA 2020</t>
  </si>
  <si>
    <t>PETROLEOS PARAGUAYOS (PETROPAR)</t>
  </si>
  <si>
    <t>https://www.contrataciones.gov.py/licitaciones/adjudicacion/381537-adquisicion-cana-azucar-zafra-2020-1/resumen-adjudicacion.html</t>
  </si>
  <si>
    <t>ADQ. DE MIEL DE CAÑA</t>
  </si>
  <si>
    <t>https://www.contrataciones.gov.py/licitaciones/adjudicacion/381539-adquisicion-miel-cana-azucar-zafra-2020-1/resumen-adjudicacion.html</t>
  </si>
  <si>
    <t>ADQ. DE REPUESTOS PARA EL SISTEMA DE AUTOMATIZACION SMAR</t>
  </si>
  <si>
    <t>TISCA SRL</t>
  </si>
  <si>
    <t>https://www.contrataciones.gov.py/licitaciones/adjudicacion/381706-adquisicion-repuestos-sistema-automatizacion-smar-1/resumen-adjudicacion.html</t>
  </si>
  <si>
    <t>PROVISION Y MONTAJE DE COMPRESORES PARA GLP</t>
  </si>
  <si>
    <t>https://www.contrataciones.gov.py/licitaciones/adjudicacion/361477-provision-montaje-compresores-glp-1/resumen-adjudicacion.html</t>
  </si>
  <si>
    <t>PROVISION Y ADECUACION DE SISTEMAS DE PREDETERMINADORES ELECTRONICOS DE DESPACHO DE COMBUSTIBLE EN LA MODALIDAD DE MEZCLA DE LINEA</t>
  </si>
  <si>
    <t>https://www.contrataciones.gov.py/licitaciones/adjudicacion/374977-provision-adecuacion-sistemas-predeterminadores-electronicos-despacho-combustible-mo-1/resumen-adjudicacion.html</t>
  </si>
  <si>
    <t>SERV. DE COMEDOR PARA FUNCIONARIOS DE LA PLANTA VILLA ELISA</t>
  </si>
  <si>
    <t>MARCHELA S.A.</t>
  </si>
  <si>
    <t>https://www.contrataciones.gov.py/licitaciones/adjudicacion/380630-servicio-comedor-funcionarios-planta-villa-elisa-1/resumen-adjudicacion.html</t>
  </si>
  <si>
    <t>PANAL COMPAÑÍA DE SEGUROS GENERALES SA PROPIEDAD PRIVADA</t>
  </si>
  <si>
    <t>https://www.contrataciones.gov.py/licitaciones/adjudicacion/381433-contratacion-seguros-favor-petropar-1/resumen-adjudicacion.html</t>
  </si>
  <si>
    <t>ADQUISICION DE CICLOHEXANO</t>
  </si>
  <si>
    <t>INVIPINT SACI</t>
  </si>
  <si>
    <t>https://www.contrataciones.gov.py/licitaciones/adjudicacion/381681-adquisicion-ciclohexano-1/resumen-adjudicacion.html</t>
  </si>
  <si>
    <t>CONTRATACION DE SEGUROS PETROPAR - 5174</t>
  </si>
  <si>
    <t>PATRIA S.A. DE SEGURO Y REASEGURO</t>
  </si>
  <si>
    <t>https://www.contrataciones.gov.py/sin-difusion-convocatoria/380792-contratacion-seguros-favor-petropar-1.html</t>
  </si>
  <si>
    <t>ADQ. DE ARTICULOS DE FERRETERIA - MJT</t>
  </si>
  <si>
    <t>T - MAX SA</t>
  </si>
  <si>
    <t>https://www.contrataciones.gov.py/licitaciones/adjudicacion/362409-adquisicion-articulos-ferreteria-1/resumen-adjudicacion.html</t>
  </si>
  <si>
    <t>FERRETERIA INTERNACIONAL S.A.</t>
  </si>
  <si>
    <t>EMPORIO FERRETERIA S.R.L.</t>
  </si>
  <si>
    <t>PRESTIGIO DEL SUR S.R.L.</t>
  </si>
  <si>
    <t>SERVICIO DE PUBLICACION EN MEDIOS ESCRITOS</t>
  </si>
  <si>
    <t>BLANCA TEODOLINA MARIN RIQUELME</t>
  </si>
  <si>
    <t>https://www.contrataciones.gov.py/licitaciones/adjudicacion/381257-servicio-publicacion-medios-escritos-1/resumen-adjudicacion.html</t>
  </si>
  <si>
    <t>SERVICIO DE FLETE GLP</t>
  </si>
  <si>
    <t>OSIRIS GROUP SOCIEDAD ANONIMA</t>
  </si>
  <si>
    <t>https://www.contrataciones.gov.py/licitaciones/adjudicacion/381469-flete-g-l-p-1/resumen-adjudicacion.html</t>
  </si>
  <si>
    <t>ADQ. DE GAS LICUADO DE PETROLEO</t>
  </si>
  <si>
    <t>PAN AMERICAN ENERGY., SUCURSAL ARGENTINA</t>
  </si>
  <si>
    <t>https://www.contrataciones.gov.py/sin-difusion-convocatoria/380936-adquisicion-gas-licuado-petroleo-1.html</t>
  </si>
  <si>
    <t>ADQ. DE NAFTA VIRGEN</t>
  </si>
  <si>
    <t>TRAFIGURA PTE LTD</t>
  </si>
  <si>
    <t>https://www.contrataciones.gov.py/licitaciones/adjudicacion/381477-adquisicion-nafta-virgen-1/resumen-adjudicacion.html</t>
  </si>
  <si>
    <t>ADQ. DE PRODUCTOS QUIMICOS PARA TRATAMIENTO DE AGUA DE CALDERA - MJT</t>
  </si>
  <si>
    <t>AQUA GROUP S.A.</t>
  </si>
  <si>
    <t>https://www.contrataciones.gov.py/licitaciones/adjudicacion/381683-adquisicion-productos-quimicos-tratamiento-agua-caldera-mjt-1/resumen-adjudicacion.html</t>
  </si>
  <si>
    <t>GUSTAVO ADOLFO LEIVA</t>
  </si>
  <si>
    <t>DESGUACE DE TANQUES D9-904 D9-905 D9-907</t>
  </si>
  <si>
    <t>TALLER INDUSTRIAL DEL ESTE S.A.</t>
  </si>
  <si>
    <t>https://www.contrataciones.gov.py/licitaciones/adjudicacion/373725-desguace-tanques-d9-904-d9-905-d9-907-1/resumen-adjudicacion.html</t>
  </si>
  <si>
    <t>ADQ. DE RESINA CATIONICA PARA TRATAMIENTO DE AGUA CALDERA - MJT - 2° LLAMADO</t>
  </si>
  <si>
    <t>LOURDES NIDIA CABRAL DE DURELLI</t>
  </si>
  <si>
    <t>https://www.contrataciones.gov.py/licitaciones/adjudicacion/381690-adquisicion-resina-cationica-tratamiento-agua-caldera-mjt-2do-llamado-1/resumen-adjudicacion.html</t>
  </si>
  <si>
    <t>ADQUISICION DE ADITIVOS PARA COMBUSTIBLES LIQUIDOS</t>
  </si>
  <si>
    <t>CONDOR SACI</t>
  </si>
  <si>
    <t>https://www.contrataciones.gov.py/licitaciones/adjudicacion/373429-adquisicion-aditivos-combustibles-liquidos-1/resumen-adjudicacion.html</t>
  </si>
  <si>
    <t>REPARACION Y MANTENIMIENTO DE EQUIPOS MARCA ERALYTICS MODELO ERASPEC</t>
  </si>
  <si>
    <t>CHARPENTIER SRL</t>
  </si>
  <si>
    <t>https://www.contrataciones.gov.py/licitaciones/adjudicacion/380774-reparacion-mantenimiento-equipos-marca-eralytics-modelo-eraspec-1/resumen-adjudicacion.html</t>
  </si>
  <si>
    <t>ADQ. DE DISPERSANTE, SULFATO Y FOSFATO DE AMONIO</t>
  </si>
  <si>
    <t>https://www.contrataciones.gov.py/licitaciones/adjudicacion/380799-adquisicion-dispersante-sulfato-fosfato-amonio-1/resumen-adjudicacion.html</t>
  </si>
  <si>
    <t>ADQ. DE REPTOS. ESFEROMATIC PARA PLANTA GLP</t>
  </si>
  <si>
    <t>INCOEL S.R.L.</t>
  </si>
  <si>
    <t>https://www.contrataciones.gov.py/licitaciones/adjudicacion/380674-adquisicion-repuestos-esferomatic-planta-glp-1/resumen-adjudicacion.html</t>
  </si>
  <si>
    <t>ADQ. TRASLADO, INSTALACION Y PUESTA EN MARCHA DE UN GRUPO GENERADOR DE 65 KVA CON TABLERO DE TRANSFERENCIA EN LA EE.SS DE MJT</t>
  </si>
  <si>
    <t>COMAGRO S.A.</t>
  </si>
  <si>
    <t>https://www.contrataciones.gov.py/licitaciones/adjudicacion/384339-adquisicion-traslado-instalacion-puesta-marcha-grupo-generador-65-kva-tablero-transf-1/resumen-adjudicacion.html</t>
  </si>
  <si>
    <t>ADQ. DE ACIDO SULFURICO - PLANTA MJT- 2° LLAMADO</t>
  </si>
  <si>
    <t>https://www.contrataciones.gov.py/licitaciones/adjudicacion/380941-adquisicion-acido-sulfurico-petropar-m-j-troche-2020-2do-llamado-1/resumen-adjudicacion.html</t>
  </si>
  <si>
    <t>ADQ. DE INSUMOS PARA FERMENTACION - MJT</t>
  </si>
  <si>
    <t>https://www.contrataciones.gov.py/licitaciones/adjudicacion/381686-adquisicion-insumos-fermentacion-mjt-1/resumen-adjudicacion.html</t>
  </si>
  <si>
    <t>ALQUILER DEL PISO 1 Y 4 COCHERAS DEL ESTACIONAMIENTO DEL PISO 4° DEL EDIF. CENTRO FINANCIERO</t>
  </si>
  <si>
    <t>LITORAL ALTO PARAGUAY SA</t>
  </si>
  <si>
    <t>https://www.contrataciones.gov.py/licitaciones/adjudicacion/382413-alquiler-piso-1-cuatro-cocheras-estacionamiento-piso-4-edificio-centro-financiero-1/resumen-adjudicacion.html</t>
  </si>
  <si>
    <t>CONSTRUCCION DE EESS EN LA CIUDAD DE CURUGUATY</t>
  </si>
  <si>
    <t>RUBEN DARIO JACQUET DIARTE</t>
  </si>
  <si>
    <t>https://www.contrataciones.gov.py/licitaciones/adjudicacion/374098-construccion-estacion-servicio-ciudad-curuguaty-1/resumen-adjudicacion.html</t>
  </si>
  <si>
    <t>ADQ. DE DISPERSANTE Y FOSFATO DE AMONIO - 2° LLAMADO</t>
  </si>
  <si>
    <t>https://www.contrataciones.gov.py/licitaciones/adjudicacion/380813-adquisicion-dispersante-fosfato-amonio-1/resumen-adjudicacion.html</t>
  </si>
  <si>
    <t>ADQ. DE PLANCHADA PARA MUELLES</t>
  </si>
  <si>
    <t>MARIA JULIA PLANAS GOMEZ DE BENITEZ</t>
  </si>
  <si>
    <t>https://www.contrataciones.gov.py/licitaciones/adjudicacion/380713-adquisicion-planchadas-muelles-1/resumen-adjudicacion.html</t>
  </si>
  <si>
    <t>ADQ. DE GASOIL</t>
  </si>
  <si>
    <t>https://www.contrataciones.gov.py/licitaciones/adjudicacion/381473-adquisicion-gasoil-1/resumen-adjudicacion.html</t>
  </si>
  <si>
    <t>GLENCORE INTERNATIONAL AG</t>
  </si>
  <si>
    <t>ADQ. DE GASOLINA RON 91</t>
  </si>
  <si>
    <t>https://www.contrataciones.gov.py/licitaciones/adjudicacion/381474-adquisicion-gasolina-ron-91-1/resumen-adjudicacion.html</t>
  </si>
  <si>
    <t>EMPRESA GUIAREÑA DE TRANSPORTE Y TURISMO S.R.L.</t>
  </si>
  <si>
    <t>https://www.contrataciones.gov.py/licitaciones/adjudicacion/380627-servicio-transporte-funcionarios-petropar-1/resumen-adjudicacion.html</t>
  </si>
  <si>
    <t>LA SANTANIANA S.A.</t>
  </si>
  <si>
    <t>ADQ. DE BATERIAS</t>
  </si>
  <si>
    <t>CYNTHIA ARIELA HUESPE AVEIRO</t>
  </si>
  <si>
    <t>https://www.contrataciones.gov.py/licitaciones/adjudicacion/380467-adquisicion-baterias-1/resumen-adjudicacion.html</t>
  </si>
  <si>
    <t>ADQ. DE LEÑA PARA PLANTA M.J. TROCHE</t>
  </si>
  <si>
    <t>KATUETE S.R.L.</t>
  </si>
  <si>
    <t>https://www.contrataciones.gov.py/licitaciones/adjudicacion/380818-adquisicion-lena-planta-industrial-mauricio-jose-troche-1/resumen-adjudicacion.html</t>
  </si>
  <si>
    <t>HBS SRL</t>
  </si>
  <si>
    <t>https://www.contrataciones.gov.py/licitaciones/adjudicacion/380789-servicio-mantenimiento-sistema-equipos-facturacion-1/resumen-adjudicacion.html</t>
  </si>
  <si>
    <t>ADQ. DE FOSFATO DE AMONIO INDUSTRIAL PURIFICADO</t>
  </si>
  <si>
    <t>https://www.contrataciones.gov.py/licitaciones/adjudicacion/380934-adquisicion-fosfato-amonio-industrial-purificado-1/resumen-adjudicacion.html</t>
  </si>
  <si>
    <t>ADQ. DE COMPRESOR MOVIL</t>
  </si>
  <si>
    <t>PARGOS TECH S.A.</t>
  </si>
  <si>
    <t>https://www.contrataciones.gov.py/licitaciones/adjudicacion/380707-adquisicion-compresor-movil-1/resumen-adjudicacion.html</t>
  </si>
  <si>
    <t>PROVISION DE INSUMOS PARA IMPRESIÓN DE TARJETA FLOTA</t>
  </si>
  <si>
    <t>SEGEL LOGISTICA S.A.</t>
  </si>
  <si>
    <t>https://www.contrataciones.gov.py/licitaciones/adjudicacion/381798-provision-insumos-impresion-tarjeta-flota-1/resumen-adjudicacion.html</t>
  </si>
  <si>
    <t>PROVISION DE REPUESTOS Y SERVICIO TECNICO PARA PUESTA A PUNTO DEL SISTEMA DE TELEMEDICION PLANTA VILLA ELISA</t>
  </si>
  <si>
    <t>https://www.contrataciones.gov.py/licitaciones/adjudicacion/374947-provision-repuestos-servicio-tecnico-puesta-punto-sistema-telemedicion-planta-villa-1/resumen-adjudicacion.html</t>
  </si>
  <si>
    <t>ADQ. DE HOJAS DE SEGURIDAD Y ETIQUETAS PARA PRESIDENCIA</t>
  </si>
  <si>
    <t>PROTECCION DOCUMENTAL SOCIEDAD ANONIMA</t>
  </si>
  <si>
    <t>https://www.contrataciones.gov.py/licitaciones/adjudicacion/380871-adquisicion-hojas-seguridad-etiquetas-presidencia-1/resumen-adjudicacion.html</t>
  </si>
  <si>
    <t>PROVISION DE LECHE PARA FUNCIONARIOS DE PETROPAR</t>
  </si>
  <si>
    <t>GRANOS Y ACEITES S.A.</t>
  </si>
  <si>
    <t>https://www.contrataciones.gov.py/licitaciones/adjudicacion/380622-provision-leche-funcionarios-petropar-1/resumen-adjudicacion.html</t>
  </si>
  <si>
    <t>ADQ. DE EQUIPOS PARA LABORATORIO - MJT</t>
  </si>
  <si>
    <t>https://www.contrataciones.gov.py/licitaciones/adjudicacion/381688-adquisicion-equipos-laboratorio-mjt-1/resumen-adjudicacion.html</t>
  </si>
  <si>
    <t>SERVICIO DE SOPORTE PARA SISTEMA 36 CON PROVISION DE EQUIPOS</t>
  </si>
  <si>
    <t>PS LINE SA</t>
  </si>
  <si>
    <t>https://www.contrataciones.gov.py/licitaciones/adjudicacion/380930-servicio-soporte-sistema-36-provision-equipos-1/resumen-adjudicacion.html</t>
  </si>
  <si>
    <t>PROVISION Y MONTAJE DE ESCALERAS BASCULANTES DE ISLAS DE CARGA DE CAMIONES</t>
  </si>
  <si>
    <t>ANGEL MAZACOTTE RODRIGUEZ</t>
  </si>
  <si>
    <t>https://www.contrataciones.gov.py/licitaciones/adjudicacion/380669-provision-montaje-escaleras-basculantes-islas-carga-camiones-cisterna-1/resumen-adjudicacion.html</t>
  </si>
  <si>
    <t>MTO. DEL SISTEMA FLOTA</t>
  </si>
  <si>
    <t>https://www.contrataciones.gov.py/licitaciones/adjudicacion/380932-mantenimiento-sistema-flota-1/resumen-adjudicacion.html</t>
  </si>
  <si>
    <t>NERI JAVIER CABALLERO PAEZ</t>
  </si>
  <si>
    <t>https://www.contrataciones.gov.py/licitaciones/adjudicacion/380680-servicio-mantenimiento-reparacion-equipos-acondicionadores-aire-1/resumen-adjudicacion.html</t>
  </si>
  <si>
    <t>SOLUCION DE ANALISIS DE DATOS PARA LA IMPLEMENTACION DE PROCESOS DE AUDITORIA CONTINUA Y GRC</t>
  </si>
  <si>
    <t>INTEROP PARAGUAY S.A.</t>
  </si>
  <si>
    <t>https://www.contrataciones.gov.py/licitaciones/adjudicacion/382203-solucion-analisis-datos-implementacion-procesos-auditoria-continua-grc-1/resumen-adjudicacion.html</t>
  </si>
  <si>
    <t>SERV. DE REPARACION Y MTO. DE MOTORES ELECTRICOS</t>
  </si>
  <si>
    <t>MARCO ANTONIO MENDOZA NUNES</t>
  </si>
  <si>
    <t>https://www.contrataciones.gov.py/licitaciones/adjudicacion/380679-servicio-reparacion-mantenimiento-motores-electricos-1/resumen-adjudicacion.html</t>
  </si>
  <si>
    <t>ADQ. DE INSUMOS DE LIMPIEZA PARA EESS</t>
  </si>
  <si>
    <t>GENTOR S.A.</t>
  </si>
  <si>
    <t>https://www.contrataciones.gov.py/convenios-marco/convenio/373824-adquisicion-elementos-limpieza.html#compras_convenio</t>
  </si>
  <si>
    <t>CARLOS GABRIEL SANCHEZ SARTORIO</t>
  </si>
  <si>
    <t>BASE BASE SA</t>
  </si>
  <si>
    <t>TROVATO CISA</t>
  </si>
  <si>
    <t>INDUCLOR SRL</t>
  </si>
  <si>
    <t>ADQ. DE LICENCIAS SOFTWARE</t>
  </si>
  <si>
    <t>PARASUR SA</t>
  </si>
  <si>
    <t>https://www.contrataciones.gov.py/licitaciones/adjudicacion/380830-adquisicion-licencias-software-1/resumen-adjudicacion.html</t>
  </si>
  <si>
    <t>TRONIX SRL</t>
  </si>
  <si>
    <t>LOGICALIS PARAGUAY SA</t>
  </si>
  <si>
    <t>CORPORATION SEKIURA SACEI</t>
  </si>
  <si>
    <t>COMPRA DE BIODIESEL</t>
  </si>
  <si>
    <t>INPASA DEL PARAGUAY S.A.</t>
  </si>
  <si>
    <t>https://www.contrataciones.gov.py/licitaciones/adjudicacion/381700-convocatoria-nacional-compra-biodiesel-1/resumen-adjudicacion.html</t>
  </si>
  <si>
    <t>FRIGORIFICO GUARANI</t>
  </si>
  <si>
    <t>ADQ. DE EQUIPOS DE PROTECCION INDIVIDUAL</t>
  </si>
  <si>
    <t>EQUIPRO SA</t>
  </si>
  <si>
    <t>https://www.contrataciones.gov.py/licitaciones/adjudicacion/381490-adquisicion-equipos-proteccion-individual-1/resumen-adjudicacion.html</t>
  </si>
  <si>
    <t>GUAINDUPAR S.A.</t>
  </si>
  <si>
    <t>SERVIMAQ INGENIERIA SA</t>
  </si>
  <si>
    <t>https://www.contrataciones.gov.py/licitaciones/adjudicacion/381789-adquisicion-instalacion-puesta-marcha-skid-expendio-glp-tanque-vertical-7-m3-operado-1/resumen-adjudicacion.html</t>
  </si>
  <si>
    <t>https://www.contrataciones.gov.py/licitaciones/adjudicacion/377074-alquiler-pisos-2-3-dos-cocheras-piso-4-edificio-centro-financiero-petropar-1/resumen-adjudicacion.html</t>
  </si>
  <si>
    <t>SERVICIOS DE IMPRESOS VARIOS</t>
  </si>
  <si>
    <t>HECTOR FABIAN MENDIETA BENITEZ</t>
  </si>
  <si>
    <t>https://www.contrataciones.gov.py/licitaciones/adjudicacion/381270-servicios-impresos-varios-1/resumen-adjudicacion.html</t>
  </si>
  <si>
    <t>ADQ. DE ELECTRODOS PARA PLANTA MJT</t>
  </si>
  <si>
    <t>ITARENDY SA ESTABLECIMIENTO METALURGICOS</t>
  </si>
  <si>
    <t>https://www.contrataciones.gov.py/licitaciones/adjudicacion/381795-adquisicion-electrodos-planta-mauricio-jose-troche-1/resumen-adjudicacion.html</t>
  </si>
  <si>
    <t>ADQ. DE GRUPO GENERADOR</t>
  </si>
  <si>
    <t>EMIL MAXIMILIANO GOTZE PEÑA</t>
  </si>
  <si>
    <t>https://www.contrataciones.gov.py/licitaciones/adjudicacion/381815-adquisicion-grupo-generador-1/resumen-adjudicacion.html</t>
  </si>
  <si>
    <t>SERV. DE COMEDOR PARA FUNCIONARIOS DE MJT</t>
  </si>
  <si>
    <t>MARIA BELEN MOLINAS FERRER</t>
  </si>
  <si>
    <t>https://www.contrataciones.gov.py/licitaciones/adjudicacion/381799-servicio-comedor-funcionarios-planta-industrial-m-j-troche-1/resumen-adjudicacion.html</t>
  </si>
  <si>
    <t>ADQ. DE EXTINTORES</t>
  </si>
  <si>
    <t>FIRE MASTER SRL</t>
  </si>
  <si>
    <t>https://www.contrataciones.gov.py/licitaciones/adjudicacion/381485-adquisicion-extintores-1/resumen-adjudicacion.html</t>
  </si>
  <si>
    <t>ADQ. DE CERTIFICADOS DE SERVICIOS AMBIENTALES</t>
  </si>
  <si>
    <t>AGROPECUARIA Y COMERCIAL DEL PARANA SA PARAGUAY (AGROPECO)</t>
  </si>
  <si>
    <t>https://www.contrataciones.gov.py/licitaciones/adjudicacion/380809-adquisicion-certificados-servicios-ambientales-1/resumen-adjudicacion.html</t>
  </si>
  <si>
    <t>ADQ. DE CORTINAS PARA OFICINA</t>
  </si>
  <si>
    <t>SILVIO MARTINEZ SALDIVAR</t>
  </si>
  <si>
    <t>https://www.contrataciones.gov.py/licitaciones/adjudicacion/381806-adquisicion-cortinas-oficina-1/resumen-adjudicacion.html</t>
  </si>
  <si>
    <t>ADQ. DE EQUIPOS E INSTALACIONES INDUSTRIALES PARA TRATAMIENTO DE JUGO DE CAÑA</t>
  </si>
  <si>
    <t>SENA INGENIERIA S.R.L.</t>
  </si>
  <si>
    <t>https://www.contrataciones.gov.py/licitaciones/adjudicacion/381489-adquisicion-equipos-e-instalciones-industriales-tratamiento-jugo-cana-azucar-1/resumen-adjudicacion.html</t>
  </si>
  <si>
    <t>SERV. DE MTO. DE EE.SS</t>
  </si>
  <si>
    <t>HECTOR GUSTAVO VARGAS</t>
  </si>
  <si>
    <t>https://www.contrataciones.gov.py/licitaciones/adjudicacion/381805-servicio-mantenimiento-estaciones-servicio-1/resumen-adjudicacion.html</t>
  </si>
  <si>
    <t>ADQ. DE CAJA FUERTE</t>
  </si>
  <si>
    <t>GOLDEN PACK S.A.</t>
  </si>
  <si>
    <t>https://www.contrataciones.gov.py/licitaciones/adjudicacion/380890-adquisicion-caja-fuerte-1/resumen-adjudicacion.html</t>
  </si>
  <si>
    <t>AMPLIACION DE SERVIDORES BLADE Y STORAGE</t>
  </si>
  <si>
    <t>DATA LAB SA</t>
  </si>
  <si>
    <t>https://www.contrataciones.gov.py/licitaciones/adjudicacion/380833-ampliacion-servidores-blade-storage-1/resumen-adjudicacion.html</t>
  </si>
  <si>
    <t>SERV. METALMECANICOS TERCERIZADOS PRE ZAFRA 2021</t>
  </si>
  <si>
    <t>MONTAJES ELECTROMECANICOS Y METALURGICOS ELECTRO-MEC S.A.</t>
  </si>
  <si>
    <t>https://www.contrataciones.gov.py/licitaciones/adjudicacion/381486-servicios-metalmecanicos-tercerizados-pre-zafra-2021-1/resumen-adjudicacion.html</t>
  </si>
  <si>
    <t>ADQ. DE MATERIALES Y REACTIVOS PARA LABORATORIO DE MJT</t>
  </si>
  <si>
    <t>https://www.contrataciones.gov.py/licitaciones/adjudicacion/381809-adquisicion-materiales-reactivos-laboratorio-planta-mauricio-jose-troche-1/resumen-adjudicacion.html</t>
  </si>
  <si>
    <t>ADQ. DE GLP - 5520</t>
  </si>
  <si>
    <t>LATIN OIL S.A.</t>
  </si>
  <si>
    <t>https://www.contrataciones.gov.py/sin-difusion-convocatoria/381481-adquisicion-gas-licuado-petroleo-1.html</t>
  </si>
  <si>
    <t>MONTAJE DE GAVIONES Y COLCHONES DE GAVIONES TIPO RENO</t>
  </si>
  <si>
    <t>LUIS RODRIGO BOVEDA SAMANIEGO</t>
  </si>
  <si>
    <t>https://www.contrataciones.gov.py/licitaciones/adjudicacion/380573-montaje-gaviones-colchones-gaviones-tipo-reno-1/resumen-adjudicacion.html</t>
  </si>
  <si>
    <t>INTERCONEXION ENTRE DATA CENTER POR FIBRA OPTICA</t>
  </si>
  <si>
    <t>FERNANDO LOPEZ DURE</t>
  </si>
  <si>
    <t>https://www.contrataciones.gov.py/licitaciones/adjudicacion/380777-interconexion-data-center-fibra-optica-1/resumen-adjudicacion.html</t>
  </si>
  <si>
    <t>ADQ. DE MUEBLES DE OFICINA</t>
  </si>
  <si>
    <t>GONCAR S.A.</t>
  </si>
  <si>
    <t>https://www.contrataciones.gov.py/licitaciones/adjudicacion/381532-adquisicion-muebles-oficina-1/resumen-adjudicacion.html</t>
  </si>
  <si>
    <t>ADQ. DE FOTOMETRO, CENTRIFUGA Y FRASCOS DE VIDRIO PARA LABORATORIO - MJT</t>
  </si>
  <si>
    <t>https://www.contrataciones.gov.py/licitaciones/adjudicacion/381818-adquisicion-fotometro-centrifuga-frascos-vidrio-laboratorio-petropar-mauricio-jose-1/resumen-adjudicacion.html</t>
  </si>
  <si>
    <t>SERV. DE CABLEADO ESTRUCTURADO</t>
  </si>
  <si>
    <t>INFORMATION TECHNOLOGY CONSULTING SUPPORT S.A.</t>
  </si>
  <si>
    <t>https://www.contrataciones.gov.py/licitaciones/adjudicacion/380887-servicio-cableado-estructurado-1/resumen-adjudicacion.html</t>
  </si>
  <si>
    <t>FERRETERIA INDUSTRIAL SAE</t>
  </si>
  <si>
    <t>https://www.contrataciones.gov.py/licitaciones/adjudicacion/381721-adquisicion-correas-laminas-fabricacion-juntas-planta-mauricio-jose-troche-1/resumen-adjudicacion.html</t>
  </si>
  <si>
    <t>DYNAMUS MARKETING PROMOCIONAL</t>
  </si>
  <si>
    <t>https://www.contrataciones.gov.py/licitaciones/adjudicacion/380624-contratacion-firma-especializada-apoyo-gestion-recursos-humanos-temporales-1/resumen-adjudicacion.html</t>
  </si>
  <si>
    <t>SERV. DE ESPACIO EN RADIOS DEL INTERIOR</t>
  </si>
  <si>
    <t>PUBLICITARIA NASTA SA</t>
  </si>
  <si>
    <t>https://www.contrataciones.gov.py/licitaciones/adjudicacion/374075-servicio-espacio-radios-interior-1/resumen-adjudicacion.html</t>
  </si>
  <si>
    <t>DESGUACE DE TANQUES DE ALMACENAMIENTO M1, M2 Y M3</t>
  </si>
  <si>
    <t>DCD INGENIERIA SRL</t>
  </si>
  <si>
    <t>https://www.contrataciones.gov.py/licitaciones/adjudicacion/381796-desguace-tanques-almacenamiento-m1-m2-m3-1/resumen-adjudicacion.html</t>
  </si>
  <si>
    <t>SERV. DE INSTALACION DE IMAGEN CORPORATIVA PARA EESS</t>
  </si>
  <si>
    <t>LMB SA</t>
  </si>
  <si>
    <t>https://www.contrataciones.gov.py/licitaciones/adjudicacion/381790-servicio-instalacion-imagen-corporativa-estaciones-servicios-1/resumen-adjudicacion.html</t>
  </si>
  <si>
    <t>ADQ. DE EQUIPOS DETECTORES DE LLAMAS Y MEZCLAS EXPLOSIVAS PARA PLANTA DE GLP</t>
  </si>
  <si>
    <t>https://www.contrataciones.gov.py/licitaciones/adjudicacion/380847-adquisicion-equiipos-detectores-llamas-mezclas-explosivas-plantad-glp-1/resumen-adjudicacion.html</t>
  </si>
  <si>
    <t>ADQ. DE SISTEMA DE GABINETE INTELIGENTE</t>
  </si>
  <si>
    <t>https://www.contrataciones.gov.py/licitaciones/adjudicacion/380938-adquisicion-sistema-gabinete-inteligente-1/resumen-adjudicacion.html</t>
  </si>
  <si>
    <t>ADQ. DE REPUESTOS PARA LA SECCION MOLINO</t>
  </si>
  <si>
    <t>MARIA JULIA PLANAS GOMEZ BENITEZ</t>
  </si>
  <si>
    <t>https://www.contrataciones.gov.py/licitaciones/adjudicacion/380782-adquisicion-repuestos-seccion-molino-1/resumen-adjudicacion.html</t>
  </si>
  <si>
    <t>SERV. DE ENCAMISADO</t>
  </si>
  <si>
    <t>CANTERO S.A.</t>
  </si>
  <si>
    <t>https://www.contrataciones.gov.py/licitaciones/adjudicacion/374099-servicio-encamisado-masa-molienda-pre-zafra-2021-1/resumen-adjudicacion.html</t>
  </si>
  <si>
    <t>ADQ. DE DISPOSITIVOS INFORMATICOS</t>
  </si>
  <si>
    <t>https://www.contrataciones.gov.py/licitaciones/adjudicacion/380797-adquisicion-dispositivos-informaticos-1/resumen-adjudicacion.html</t>
  </si>
  <si>
    <t>PARASOFT S.R.L.</t>
  </si>
  <si>
    <t>JUAN VICTOR SILVA BOGADO</t>
  </si>
  <si>
    <t>ADQ. DE GASOLINA RON 91 - AD REFERENDUM</t>
  </si>
  <si>
    <t>ADQ. DE GASOIL - AD REFERENDUM</t>
  </si>
  <si>
    <t>ADQ. DE GASOIL Y GASOLINA RON 91 - 5520</t>
  </si>
  <si>
    <t>ADQ. DE PRODUCTOS POR EMERGENCIA SANITARIA - 5174</t>
  </si>
  <si>
    <t>373824 / 388683</t>
  </si>
  <si>
    <t>VITOL S.A.</t>
  </si>
  <si>
    <t>SOLUMEDIC S.A.</t>
  </si>
  <si>
    <t>https://www.contrataciones.gov.py/licitaciones/adjudicacion/374101-adquisicion-gasolina-ron-91-1/resumen-adjudicacion.html</t>
  </si>
  <si>
    <t>https://www.contrataciones.gov.py/licitaciones/adjudicacion/374100-adquisicion-gasoil-ad-referendum-1/resumen-adjudicacion.html</t>
  </si>
  <si>
    <t>https://www.contrataciones.gov.py/sin-difusion-convocatoria/380827-adquisicion-gasoil-gasolina-ron-91-1.html</t>
  </si>
  <si>
    <t>https://www.contrataciones.gov.py/sin-difusion-convocatoria/382100-adquisicion-productos-emergencia-sanitaria-1.html</t>
  </si>
  <si>
    <t>EP ACUMULADO D AL MES DE NOVIEMBRE 2020</t>
  </si>
  <si>
    <t xml:space="preserve">En las tres redes oficiales de la empresa se reciben  quejas y consultas. La acción resolutiva de estos cuestionamientos se da a través de llamadas telefónicas al propietario de la Estación y al Cliente. </t>
  </si>
  <si>
    <t>Certificación de Registro de Obligación pendiente de pago a Glencore International AG al 28/02/2020.</t>
  </si>
  <si>
    <t>INFORME AIN/008/2020</t>
  </si>
  <si>
    <t>INFORME AIN/009/2020</t>
  </si>
  <si>
    <t>INFORME AIN/010/2020</t>
  </si>
  <si>
    <t>Verificación de Entrega de combustible en concepto de donación al Comando del Ejército Paraguayo, por Emergencia  Sanataria (COVID – 2019) en el periodo comprendido entre marzo y mayo de 2020.</t>
  </si>
  <si>
    <t>Informes en proceso de elaboración por parte del Departamento de Auditoria Financiera correspondientes a la Verificación Especificas de adquisiciones y servicios relacionados a los insumos por Emergencia Sanitaria conforme a la Resolución AGPE N° 86/2020,se encuentran en proceso de elaboración. Se adjunta Memorando de Planeación y el Encargo de Auditoria.</t>
  </si>
  <si>
    <t xml:space="preserve">Informes en proceso de verificación por parte del Departamento de Auditoria de Gestión correspondiente a los siguientes trabajos detallados a continuación:
-Ventas, Créditos y Cobranzas - Tarjeta Flota y GLP
-Aquisición y Recepción de Caña de Azucar - Zafra 2019
-Recursos Humanos
</t>
  </si>
  <si>
    <t>Auditoria Externa:Informe de la Auditoria Externa Independiente Ejercicio Fiscal 2019 – PCG Consultores. Mayo 2020. Cabe mencionar que el Informe de Auditoria Externa no corresponde a este trimestre.</t>
  </si>
  <si>
    <t>¨Por la cual se aprueba el Plan de Mejoramiento de Petróleos Paraguayos (PETROPAR), respecto a las observaciones realizadas por el Equipo de Auditores Externos de la firma PCG (Auditores y Consultores), relacionado al Informe de la Evaluación del Área de Tecnología de la Información¨</t>
  </si>
  <si>
    <t>Resolución PR/DL N° 470/20 de fecha 09 de noviembre de 2020</t>
  </si>
  <si>
    <t>Resolución PR/DL N° 471/20 de fecha 09 de noviembre de 2020,</t>
  </si>
  <si>
    <t xml:space="preserve">¨ Por la cual se abroga la Resolución PR/PS N° 968/19 de fecha 12 de noviembre de 2019 referente al Plan de Mejoramiento de Petróleos Paraguayos (PETROPAR), respecto a las observaciones realizadas por la Contraloria General de la República, en el marco de la Resolución CGR N° 695/18, en cuyo Articulo 1° numeral 18, se estableció una FEI a Petróleos Paraguayos (PETROPAR); Verificación de Sistemas Informáticos correspondiente al periodo comprendido desde el mes de enero de 2016 al agosto de 2018 y se aprueba las modificaciones de las acciones de mejora y la reprogrmación de los plazos de ejecución.
</t>
  </si>
  <si>
    <t>Octubre a Diciembre 2020</t>
  </si>
  <si>
    <t>http://www.petropar.gov.py/index.php/prensa/904-decreto-2991-19-rendicion-de-cuentas-al-ciudadano-diciembre</t>
  </si>
  <si>
    <t>Pedro Fabían Fretes</t>
  </si>
  <si>
    <t>Verificación de Pago, de obligación pendiente de pago del Ejercicio Fiscal 2018, al proveedor Refinería del Norte S.A (REFINOR) por CVE para la “Adquisición de GLP – Compra Spot” ID N° 350404.</t>
  </si>
  <si>
    <t>Octubre</t>
  </si>
  <si>
    <t>Noviembre</t>
  </si>
  <si>
    <t>Diciembre</t>
  </si>
  <si>
    <t>Hoja N° 03.-</t>
  </si>
  <si>
    <t>Hoja N° 06.-</t>
  </si>
  <si>
    <t>Hoja N° 07.-</t>
  </si>
  <si>
    <t>Hoja N° 08.-</t>
  </si>
  <si>
    <t>Hoja N° 09.-</t>
  </si>
  <si>
    <t>Hoja N° 10.-</t>
  </si>
  <si>
    <t>Hoja N° 11.-</t>
  </si>
  <si>
    <t>ADQ. DE CORREAS Y LAMINAS PARA FABRICACION DE JUNTAS PARA PLANTA MJT</t>
  </si>
  <si>
    <t>Hoja N° 12.-</t>
  </si>
  <si>
    <t>Hoja N° 13.-</t>
  </si>
  <si>
    <t>Hoja N° 14.-</t>
  </si>
  <si>
    <t>Link al Panel de Denucia de la SENAC:  http://www.denuncias.gov.py/ssps/</t>
  </si>
  <si>
    <t>Sujeto al Sistema de Seguimiento de Denuncias Penales, dependiente de la SENAC (no se cuenta con denuncias durante el trimestre).</t>
  </si>
  <si>
    <t>Hoja N° 15.-</t>
  </si>
  <si>
    <t>Hoja N° 16.-</t>
  </si>
  <si>
    <t>https://datos.sfp.gov.py/visualizaciones/oee</t>
  </si>
  <si>
    <t>100%  (Grado Total)</t>
  </si>
  <si>
    <t>https://app.powerbi.com/view?r=eyJrIjoiMmJlYjg1YzgtMmQ3Mi00YzVkLWJkOTQtOTE3ZTZkNzVhYTAzIiwidCI6Ijk2ZDUwYjY5LTE5MGQtNDkxYy1hM2U1LWExYWRlYmMxYTg3NSJ9&amp;pageName=ReportSection267a9df01e64c25cadf6</t>
  </si>
  <si>
    <t>Entidad autárquica perteneciente al Estado Paraguayo, con la visión de ser una empresa rentable y estratégica, líder en toda la cadena de hidrocarburos y biocombustibles; referente nacional, reconocida por su eficiencia, calidad, transparencia y responsabilidad ambiental y social. La empresa está destinada a:
- Industrializar el petróleo y sus derivados; 
- Efectuar prospección, exploración, evaluación y explotación de yacimientos de hidrocarburos en el territorio de la República;
- Importar, exportar, hidrocarburos, sus derivados y afines; 
- Realizar el transporte, almacenamiento, refinación y distribución de los hidrocarburos, sus derivados y afines; 
- Producir biocombustibles con responsabilidad social y ambiental.</t>
  </si>
  <si>
    <t>En proceso, con vencimiento en enero/2021</t>
  </si>
  <si>
    <t>CONTRATACION DE FIRMA CERTIFICADORA DEL SISTEMA DE GESTION DE LA CALIDAD NORMA ISO</t>
  </si>
  <si>
    <t>CONTRATACION DE SEGUROS PARA PETROPAR</t>
  </si>
  <si>
    <t>SERVICIO DE TRANSPORTE DEL PERSONAL</t>
  </si>
  <si>
    <t>SERV. DE MTO. DEL SISTEMA Y EQUIPOS DE FACTURACION</t>
  </si>
  <si>
    <t>SERV. DE MTO. Y REPARACION DE EQUIPOS ACONDICIONADORES DE AIRE</t>
  </si>
  <si>
    <t>ADQ. INSTALACION Y PUESTA EN MARCHA DE SKID PARA EXPENDIO DE GLP CON TANQUE VERTICAL DE 7 M3 PARA OPERADORES</t>
  </si>
  <si>
    <t>ALQUILER DE PISOS 2°, 3° Y COCHERAS DEL PISO 4° DEL EDIFICIO CENTRO FINANCIERO</t>
  </si>
  <si>
    <t>CONTRATACION DE UNA FIRMA ESPECIALIZADA PARA EL APOYO DE LA GESTION DE RECURSOS HUMANOS TEMPORALES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</si>
</sst>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(* #,##0.00_);_(* \(#,##0.00\);_(* &quot;-&quot;??_);_(@_)"/>
    <numFmt numFmtId="165" formatCode="0.0%"/>
    <numFmt numFmtId="166" formatCode="_(* #,##0_);_(* \(#,##0\);_(* &quot;-&quot;??_);_(@_)"/>
  </numFmts>
  <fonts count="3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b/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41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164" fontId="31" fillId="0" borderId="0" applyFont="0" applyFill="0" applyBorder="0" applyAlignment="0" applyProtection="0"/>
  </cellStyleXfs>
  <cellXfs count="226">
    <xf numFmtId="0" fontId="0" fillId="0" borderId="0" xfId="0">
      <alignment vertical="center"/>
    </xf>
    <xf numFmtId="0" fontId="12" fillId="0" borderId="1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>
      <alignment vertical="center"/>
    </xf>
    <xf numFmtId="0" fontId="0" fillId="2" borderId="8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41" fontId="0" fillId="2" borderId="0" xfId="0" applyNumberFormat="1" applyFill="1">
      <alignment vertical="center"/>
    </xf>
    <xf numFmtId="9" fontId="0" fillId="2" borderId="0" xfId="2" applyFont="1" applyFill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" fontId="0" fillId="0" borderId="0" xfId="0" applyNumberFormat="1" applyBorder="1" applyAlignment="1">
      <alignment horizontal="center" vertical="center" wrapText="1"/>
    </xf>
    <xf numFmtId="3" fontId="33" fillId="0" borderId="0" xfId="3" applyNumberFormat="1" applyFont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right" vertical="center" wrapText="1"/>
    </xf>
    <xf numFmtId="3" fontId="33" fillId="0" borderId="0" xfId="3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 vertical="center" wrapText="1"/>
    </xf>
    <xf numFmtId="3" fontId="33" fillId="0" borderId="1" xfId="3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14" fillId="0" borderId="1" xfId="2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41" fontId="14" fillId="0" borderId="1" xfId="1" applyFont="1" applyFill="1" applyBorder="1" applyAlignment="1">
      <alignment horizontal="center" vertical="center" wrapText="1"/>
    </xf>
    <xf numFmtId="0" fontId="9" fillId="0" borderId="6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left" vertical="center" wrapText="1"/>
    </xf>
    <xf numFmtId="9" fontId="14" fillId="0" borderId="1" xfId="2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right" vertical="center" wrapText="1"/>
    </xf>
    <xf numFmtId="41" fontId="0" fillId="0" borderId="1" xfId="1" applyFont="1" applyFill="1" applyBorder="1" applyAlignment="1">
      <alignment horizontal="right" vertical="center" wrapText="1"/>
    </xf>
    <xf numFmtId="3" fontId="0" fillId="0" borderId="14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3" fontId="0" fillId="0" borderId="14" xfId="0" applyNumberFormat="1" applyFill="1" applyBorder="1" applyAlignment="1">
      <alignment horizontal="right" vertical="center" wrapText="1"/>
    </xf>
    <xf numFmtId="3" fontId="33" fillId="0" borderId="14" xfId="3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center"/>
    </xf>
    <xf numFmtId="41" fontId="29" fillId="0" borderId="1" xfId="1" applyFont="1" applyFill="1" applyBorder="1" applyAlignment="1">
      <alignment horizontal="center" vertical="center"/>
    </xf>
    <xf numFmtId="41" fontId="29" fillId="0" borderId="1" xfId="0" applyNumberFormat="1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vertical="center" wrapText="1"/>
    </xf>
    <xf numFmtId="0" fontId="29" fillId="0" borderId="4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center" vertical="center"/>
    </xf>
    <xf numFmtId="166" fontId="29" fillId="0" borderId="1" xfId="4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7" fillId="0" borderId="2" xfId="3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/>
    </xf>
    <xf numFmtId="0" fontId="34" fillId="0" borderId="1" xfId="3" applyFont="1" applyFill="1" applyBorder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6" fillId="0" borderId="1" xfId="3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0" fillId="0" borderId="2" xfId="3" applyFont="1" applyFill="1" applyBorder="1" applyAlignment="1">
      <alignment horizontal="center" vertical="center" wrapText="1"/>
    </xf>
    <xf numFmtId="0" fontId="30" fillId="0" borderId="3" xfId="3" applyFont="1" applyFill="1" applyBorder="1" applyAlignment="1">
      <alignment horizontal="center" vertical="center" wrapText="1"/>
    </xf>
    <xf numFmtId="0" fontId="30" fillId="0" borderId="4" xfId="3" applyFont="1" applyFill="1" applyBorder="1" applyAlignment="1">
      <alignment horizontal="center" vertical="center" wrapText="1"/>
    </xf>
    <xf numFmtId="0" fontId="26" fillId="0" borderId="2" xfId="3" applyFill="1" applyBorder="1" applyAlignment="1">
      <alignment horizontal="left" vertical="center"/>
    </xf>
    <xf numFmtId="0" fontId="26" fillId="0" borderId="3" xfId="3" applyFill="1" applyBorder="1" applyAlignment="1">
      <alignment horizontal="left" vertical="center"/>
    </xf>
    <xf numFmtId="0" fontId="26" fillId="0" borderId="4" xfId="3" applyFill="1" applyBorder="1" applyAlignment="1">
      <alignment horizontal="left" vertical="center"/>
    </xf>
    <xf numFmtId="0" fontId="30" fillId="0" borderId="2" xfId="3" applyFont="1" applyFill="1" applyBorder="1" applyAlignment="1">
      <alignment vertical="center" wrapText="1"/>
    </xf>
    <xf numFmtId="0" fontId="30" fillId="0" borderId="3" xfId="3" applyFont="1" applyFill="1" applyBorder="1" applyAlignment="1">
      <alignment vertical="center" wrapText="1"/>
    </xf>
    <xf numFmtId="0" fontId="30" fillId="0" borderId="4" xfId="3" applyFont="1" applyFill="1" applyBorder="1" applyAlignment="1">
      <alignment vertical="center" wrapText="1"/>
    </xf>
    <xf numFmtId="0" fontId="30" fillId="0" borderId="2" xfId="3" applyFont="1" applyFill="1" applyBorder="1" applyAlignment="1">
      <alignment horizontal="left" vertical="center"/>
    </xf>
    <xf numFmtId="0" fontId="30" fillId="0" borderId="3" xfId="3" applyFont="1" applyFill="1" applyBorder="1" applyAlignment="1">
      <alignment horizontal="left" vertical="center"/>
    </xf>
    <xf numFmtId="0" fontId="30" fillId="0" borderId="4" xfId="3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3" fontId="33" fillId="0" borderId="1" xfId="3" applyNumberFormat="1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3" fontId="33" fillId="0" borderId="0" xfId="3" applyNumberFormat="1" applyFont="1" applyBorder="1" applyAlignment="1" applyProtection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3" fontId="26" fillId="0" borderId="1" xfId="3" applyNumberForma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27" fillId="0" borderId="2" xfId="3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3" fontId="36" fillId="0" borderId="1" xfId="3" applyNumberFormat="1" applyFont="1" applyFill="1" applyBorder="1" applyAlignment="1" applyProtection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3" fontId="36" fillId="0" borderId="1" xfId="3" applyNumberFormat="1" applyFont="1" applyFill="1" applyBorder="1" applyAlignment="1" applyProtection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0" fontId="37" fillId="0" borderId="2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</cellXfs>
  <cellStyles count="5">
    <cellStyle name="Hipervínculo" xfId="3" builtinId="8"/>
    <cellStyle name="Millares" xfId="4" builtinId="3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CCFF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1000"/>
              <a:t>Ejecución de</a:t>
            </a:r>
            <a:r>
              <a:rPr lang="es-PY" sz="1000" baseline="0"/>
              <a:t> metas</a:t>
            </a:r>
            <a:endParaRPr lang="es-PY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[1]Tres!$D$5:$D$7</c:f>
              <c:strCache>
                <c:ptCount val="3"/>
                <c:pt idx="0">
                  <c:v>210 estaciones de servicio habilitadas para Dic-2020.</c:v>
                </c:pt>
                <c:pt idx="1">
                  <c:v>9.000 Ton vendidas para Dic-2020</c:v>
                </c:pt>
                <c:pt idx="2">
                  <c:v>20.000 m3 de alcohol producidos para Dic-2020.</c:v>
                </c:pt>
              </c:strCache>
            </c:strRef>
          </c:cat>
          <c:val>
            <c:numRef>
              <c:f>[1]Tres!$G$5:$G$7</c:f>
              <c:numCache>
                <c:formatCode>General</c:formatCode>
                <c:ptCount val="3"/>
                <c:pt idx="0">
                  <c:v>0.94285714285714284</c:v>
                </c:pt>
                <c:pt idx="1">
                  <c:v>0.59188888888888891</c:v>
                </c:pt>
                <c:pt idx="2">
                  <c:v>0.46865000000000001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F-4F19-AA21-25CA35761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4184064"/>
        <c:axId val="84202240"/>
      </c:barChart>
      <c:catAx>
        <c:axId val="84184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84202240"/>
        <c:crosses val="autoZero"/>
        <c:auto val="1"/>
        <c:lblAlgn val="l"/>
        <c:lblOffset val="100"/>
        <c:noMultiLvlLbl val="0"/>
      </c:catAx>
      <c:valAx>
        <c:axId val="8420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84184064"/>
        <c:crosses val="autoZero"/>
        <c:crossBetween val="between"/>
      </c:valAx>
      <c:spPr>
        <a:noFill/>
        <a:ln cmpd="sng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1000"/>
              <a:t>Ejecución presupuestaria</a:t>
            </a:r>
          </a:p>
        </c:rich>
      </c:tx>
      <c:layout>
        <c:manualLayout>
          <c:xMode val="edge"/>
          <c:yMode val="edge"/>
          <c:x val="0.43268535825545174"/>
          <c:y val="3.850268028172643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[2]Tres!$C$47:$C$54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Bienes de consumo e insumos</c:v>
                </c:pt>
                <c:pt idx="3">
                  <c:v>Bienes de cambio</c:v>
                </c:pt>
                <c:pt idx="4">
                  <c:v>Inversión física</c:v>
                </c:pt>
                <c:pt idx="5">
                  <c:v>Inversión financiera</c:v>
                </c:pt>
                <c:pt idx="6">
                  <c:v>Transferencias</c:v>
                </c:pt>
                <c:pt idx="7">
                  <c:v>Otros gastos</c:v>
                </c:pt>
              </c:strCache>
            </c:strRef>
          </c:cat>
          <c:val>
            <c:numRef>
              <c:f>[2]Tres!$G$47:$G$54</c:f>
              <c:numCache>
                <c:formatCode>General</c:formatCode>
                <c:ptCount val="8"/>
                <c:pt idx="0">
                  <c:v>74758461258</c:v>
                </c:pt>
                <c:pt idx="1">
                  <c:v>62600540314</c:v>
                </c:pt>
                <c:pt idx="2">
                  <c:v>14426539018</c:v>
                </c:pt>
                <c:pt idx="3">
                  <c:v>3666104194791</c:v>
                </c:pt>
                <c:pt idx="4">
                  <c:v>265379422655</c:v>
                </c:pt>
                <c:pt idx="5">
                  <c:v>325000000</c:v>
                </c:pt>
                <c:pt idx="6">
                  <c:v>114285677143</c:v>
                </c:pt>
                <c:pt idx="7">
                  <c:v>450977004319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D-4641-93BE-0B1CCA0F6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4308352"/>
        <c:axId val="84309888"/>
      </c:barChart>
      <c:catAx>
        <c:axId val="84308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84309888"/>
        <c:crosses val="autoZero"/>
        <c:auto val="1"/>
        <c:lblAlgn val="l"/>
        <c:lblOffset val="100"/>
        <c:noMultiLvlLbl val="0"/>
      </c:catAx>
      <c:valAx>
        <c:axId val="84309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84308352"/>
        <c:crosses val="autoZero"/>
        <c:crossBetween val="between"/>
      </c:valAx>
      <c:spPr>
        <a:noFill/>
        <a:ln cmpd="sng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6</xdr:row>
      <xdr:rowOff>74084</xdr:rowOff>
    </xdr:from>
    <xdr:to>
      <xdr:col>7</xdr:col>
      <xdr:colOff>2222500</xdr:colOff>
      <xdr:row>13</xdr:row>
      <xdr:rowOff>144430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6CA0C6D5-D9A9-473C-BAD6-7F791F3BDF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179916</xdr:colOff>
      <xdr:row>173</xdr:row>
      <xdr:rowOff>95250</xdr:rowOff>
    </xdr:from>
    <xdr:to>
      <xdr:col>7</xdr:col>
      <xdr:colOff>2910417</xdr:colOff>
      <xdr:row>183</xdr:row>
      <xdr:rowOff>74083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id="{B9A8BD04-78AB-476E-9461-8592EFCAD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24</xdr:row>
      <xdr:rowOff>85725</xdr:rowOff>
    </xdr:from>
    <xdr:to>
      <xdr:col>7</xdr:col>
      <xdr:colOff>71648</xdr:colOff>
      <xdr:row>28</xdr:row>
      <xdr:rowOff>276225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5EDA17E7-AC7F-4FAE-8D7A-EA2B3F1CCB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435" t="15608" b="7404"/>
        <a:stretch/>
      </xdr:blipFill>
      <xdr:spPr>
        <a:xfrm>
          <a:off x="4514850" y="5257800"/>
          <a:ext cx="1767098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24</xdr:row>
      <xdr:rowOff>133350</xdr:rowOff>
    </xdr:from>
    <xdr:to>
      <xdr:col>1</xdr:col>
      <xdr:colOff>234950</xdr:colOff>
      <xdr:row>28</xdr:row>
      <xdr:rowOff>222251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A41B2BDD-A4A5-4879-8F36-037220A35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776" t="16141" b="10458"/>
        <a:stretch/>
      </xdr:blipFill>
      <xdr:spPr>
        <a:xfrm>
          <a:off x="581025" y="5305425"/>
          <a:ext cx="1635125" cy="1536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zquez/Documents/Downloads/PETROPAR%20-%20Matriz%20Rendici&#243;n%20de%20Cuentas%20al%2030%20setiembre%202020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zquez/Documents/Downloads/PETROPAR%20-%20Matriz%20Rendici&#243;n%20de%20Cuentas%20al%2030%20setiembre%2020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-Dos"/>
      <sheetName val="Tres"/>
      <sheetName val="Cuatro"/>
      <sheetName val="Cinco"/>
      <sheetName val="Hoja1"/>
    </sheetNames>
    <sheetDataSet>
      <sheetData sheetId="0"/>
      <sheetData sheetId="1">
        <row r="5">
          <cell r="D5" t="str">
            <v>210 estaciones de servicio habilitadas para Dic-2020.</v>
          </cell>
          <cell r="G5">
            <v>0.94285714285714284</v>
          </cell>
        </row>
        <row r="6">
          <cell r="D6" t="str">
            <v>9.000 Ton vendidas para Dic-2020</v>
          </cell>
          <cell r="G6">
            <v>0.59188888888888891</v>
          </cell>
        </row>
        <row r="7">
          <cell r="D7" t="str">
            <v>20.000 m3 de alcohol producidos para Dic-2020.</v>
          </cell>
          <cell r="G7">
            <v>0.46865000000000001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-Dos"/>
      <sheetName val="Tres"/>
      <sheetName val="Cuatro"/>
      <sheetName val="Cinco"/>
      <sheetName val="Hoja1"/>
    </sheetNames>
    <sheetDataSet>
      <sheetData sheetId="0" refreshError="1"/>
      <sheetData sheetId="1">
        <row r="47">
          <cell r="C47" t="str">
            <v>Servicios personales</v>
          </cell>
          <cell r="G47">
            <v>74758461258</v>
          </cell>
        </row>
        <row r="48">
          <cell r="C48" t="str">
            <v>Servicios no personales</v>
          </cell>
          <cell r="G48">
            <v>62600540314</v>
          </cell>
        </row>
        <row r="49">
          <cell r="C49" t="str">
            <v>Bienes de consumo e insumos</v>
          </cell>
          <cell r="G49">
            <v>14426539018</v>
          </cell>
        </row>
        <row r="50">
          <cell r="C50" t="str">
            <v>Bienes de cambio</v>
          </cell>
          <cell r="G50">
            <v>3666104194791</v>
          </cell>
        </row>
        <row r="51">
          <cell r="C51" t="str">
            <v>Inversión física</v>
          </cell>
          <cell r="G51">
            <v>265379422655</v>
          </cell>
        </row>
        <row r="52">
          <cell r="C52" t="str">
            <v>Inversión financiera</v>
          </cell>
          <cell r="G52">
            <v>325000000</v>
          </cell>
        </row>
        <row r="53">
          <cell r="C53" t="str">
            <v>Transferencias</v>
          </cell>
          <cell r="G53">
            <v>114285677143</v>
          </cell>
        </row>
        <row r="54">
          <cell r="C54" t="str">
            <v>Otros gastos</v>
          </cell>
          <cell r="G54">
            <v>450977004319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os.sfp.gov.py/visualizaciones/oee" TargetMode="External"/><Relationship Id="rId2" Type="http://schemas.openxmlformats.org/officeDocument/2006/relationships/hyperlink" Target="http://www.petropar.gov.py/index.php/prensa/737-ley-5282-2014-acceso-a-la-informacion-publica" TargetMode="External"/><Relationship Id="rId1" Type="http://schemas.openxmlformats.org/officeDocument/2006/relationships/hyperlink" Target="http://www.petropar.gov.py/index.php/prensa/904-decreto-2991-19-rendicion-de-cuentas-al-ciudadano-diciembre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ntrataciones.gov.py/licitaciones/adjudicacion/374977-provision-adecuacion-sistemas-predeterminadores-electronicos-despacho-combustible-mo-1/resumen-adjudicacion.html" TargetMode="External"/><Relationship Id="rId18" Type="http://schemas.openxmlformats.org/officeDocument/2006/relationships/hyperlink" Target="https://www.contrataciones.gov.py/licitaciones/adjudicacion/362409-adquisicion-articulos-ferreteria-1/resumen-adjudicacion.html" TargetMode="External"/><Relationship Id="rId26" Type="http://schemas.openxmlformats.org/officeDocument/2006/relationships/hyperlink" Target="https://www.contrataciones.gov.py/licitaciones/adjudicacion/373429-adquisicion-aditivos-combustibles-liquidos-1/resumen-adjudicacion.html" TargetMode="External"/><Relationship Id="rId39" Type="http://schemas.openxmlformats.org/officeDocument/2006/relationships/hyperlink" Target="https://www.contrataciones.gov.py/licitaciones/adjudicacion/380627-servicio-transporte-funcionarios-petropar-1/resumen-adjudicacion.html" TargetMode="External"/><Relationship Id="rId21" Type="http://schemas.openxmlformats.org/officeDocument/2006/relationships/hyperlink" Target="https://www.contrataciones.gov.py/sin-difusion-convocatoria/380936-adquisicion-gas-licuado-petroleo-1.html" TargetMode="External"/><Relationship Id="rId34" Type="http://schemas.openxmlformats.org/officeDocument/2006/relationships/hyperlink" Target="https://www.contrataciones.gov.py/licitaciones/adjudicacion/374098-construccion-estacion-servicio-ciudad-curuguaty-1/resumen-adjudicacion.html" TargetMode="External"/><Relationship Id="rId42" Type="http://schemas.openxmlformats.org/officeDocument/2006/relationships/hyperlink" Target="https://www.contrataciones.gov.py/licitaciones/adjudicacion/380789-servicio-mantenimiento-sistema-equipos-facturacion-1/resumen-adjudicacion.html" TargetMode="External"/><Relationship Id="rId47" Type="http://schemas.openxmlformats.org/officeDocument/2006/relationships/hyperlink" Target="https://www.contrataciones.gov.py/licitaciones/adjudicacion/380871-adquisicion-hojas-seguridad-etiquetas-presidencia-1/resumen-adjudicacion.html" TargetMode="External"/><Relationship Id="rId50" Type="http://schemas.openxmlformats.org/officeDocument/2006/relationships/hyperlink" Target="https://www.contrataciones.gov.py/licitaciones/adjudicacion/380930-servicio-soporte-sistema-36-provision-equipos-1/resumen-adjudicacion.html" TargetMode="External"/><Relationship Id="rId55" Type="http://schemas.openxmlformats.org/officeDocument/2006/relationships/hyperlink" Target="https://www.contrataciones.gov.py/licitaciones/adjudicacion/380679-servicio-reparacion-mantenimiento-motores-electricos-1/resumen-adjudicacion.html" TargetMode="External"/><Relationship Id="rId63" Type="http://schemas.openxmlformats.org/officeDocument/2006/relationships/hyperlink" Target="https://www.contrataciones.gov.py/licitaciones/adjudicacion/381815-adquisicion-grupo-generador-1/resumen-adjudicacion.html" TargetMode="External"/><Relationship Id="rId68" Type="http://schemas.openxmlformats.org/officeDocument/2006/relationships/hyperlink" Target="https://www.contrataciones.gov.py/licitaciones/adjudicacion/381489-adquisicion-equipos-e-instalciones-industriales-tratamiento-jugo-cana-azucar-1/resumen-adjudicacion.html" TargetMode="External"/><Relationship Id="rId76" Type="http://schemas.openxmlformats.org/officeDocument/2006/relationships/hyperlink" Target="https://www.contrataciones.gov.py/licitaciones/adjudicacion/380777-interconexion-data-center-fibra-optica-1/resumen-adjudicacion.html" TargetMode="External"/><Relationship Id="rId84" Type="http://schemas.openxmlformats.org/officeDocument/2006/relationships/hyperlink" Target="https://www.contrataciones.gov.py/licitaciones/adjudicacion/381790-servicio-instalacion-imagen-corporativa-estaciones-servicios-1/resumen-adjudicacion.html" TargetMode="External"/><Relationship Id="rId89" Type="http://schemas.openxmlformats.org/officeDocument/2006/relationships/hyperlink" Target="https://www.contrataciones.gov.py/licitaciones/adjudicacion/380797-adquisicion-dispositivos-informaticos-1/resumen-adjudicacion.html" TargetMode="External"/><Relationship Id="rId7" Type="http://schemas.openxmlformats.org/officeDocument/2006/relationships/hyperlink" Target="https://www.contrataciones.gov.py/licitaciones/adjudicacion/374921-contratacion-firma-certificadora-sistema-gestion-calidad-norma-iso-9001-2015-1/resumen-adjudicacion.html" TargetMode="External"/><Relationship Id="rId71" Type="http://schemas.openxmlformats.org/officeDocument/2006/relationships/hyperlink" Target="https://www.contrataciones.gov.py/licitaciones/adjudicacion/380833-ampliacion-servidores-blade-storage-1/resumen-adjudicacion.html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https://www.contrataciones.gov.py/licitaciones/adjudicacion/374100-adquisicion-gasoil-ad-referendum-1/resumen-adjudicacion.html" TargetMode="External"/><Relationship Id="rId16" Type="http://schemas.openxmlformats.org/officeDocument/2006/relationships/hyperlink" Target="https://www.contrataciones.gov.py/licitaciones/adjudicacion/381681-adquisicion-ciclohexano-1/resumen-adjudicacion.html" TargetMode="External"/><Relationship Id="rId29" Type="http://schemas.openxmlformats.org/officeDocument/2006/relationships/hyperlink" Target="https://www.contrataciones.gov.py/licitaciones/adjudicacion/380674-adquisicion-repuestos-esferomatic-planta-glp-1/resumen-adjudicacion.html" TargetMode="External"/><Relationship Id="rId11" Type="http://schemas.openxmlformats.org/officeDocument/2006/relationships/hyperlink" Target="https://www.contrataciones.gov.py/licitaciones/adjudicacion/381706-adquisicion-repuestos-sistema-automatizacion-smar-1/resumen-adjudicacion.html" TargetMode="External"/><Relationship Id="rId24" Type="http://schemas.openxmlformats.org/officeDocument/2006/relationships/hyperlink" Target="https://www.contrataciones.gov.py/licitaciones/adjudicacion/373725-desguace-tanques-d9-904-d9-905-d9-907-1/resumen-adjudicacion.html" TargetMode="External"/><Relationship Id="rId32" Type="http://schemas.openxmlformats.org/officeDocument/2006/relationships/hyperlink" Target="https://www.contrataciones.gov.py/licitaciones/adjudicacion/381686-adquisicion-insumos-fermentacion-mjt-1/resumen-adjudicacion.html" TargetMode="External"/><Relationship Id="rId37" Type="http://schemas.openxmlformats.org/officeDocument/2006/relationships/hyperlink" Target="https://www.contrataciones.gov.py/licitaciones/adjudicacion/381473-adquisicion-gasoil-1/resumen-adjudicacion.html" TargetMode="External"/><Relationship Id="rId40" Type="http://schemas.openxmlformats.org/officeDocument/2006/relationships/hyperlink" Target="https://www.contrataciones.gov.py/licitaciones/adjudicacion/380467-adquisicion-baterias-1/resumen-adjudicacion.html" TargetMode="External"/><Relationship Id="rId45" Type="http://schemas.openxmlformats.org/officeDocument/2006/relationships/hyperlink" Target="https://www.contrataciones.gov.py/licitaciones/adjudicacion/381798-provision-insumos-impresion-tarjeta-flota-1/resumen-adjudicacion.html" TargetMode="External"/><Relationship Id="rId53" Type="http://schemas.openxmlformats.org/officeDocument/2006/relationships/hyperlink" Target="https://www.contrataciones.gov.py/licitaciones/adjudicacion/380680-servicio-mantenimiento-reparacion-equipos-acondicionadores-aire-1/resumen-adjudicacion.html" TargetMode="External"/><Relationship Id="rId58" Type="http://schemas.openxmlformats.org/officeDocument/2006/relationships/hyperlink" Target="https://www.contrataciones.gov.py/licitaciones/adjudicacion/381490-adquisicion-equipos-proteccion-individual-1/resumen-adjudicacion.html" TargetMode="External"/><Relationship Id="rId66" Type="http://schemas.openxmlformats.org/officeDocument/2006/relationships/hyperlink" Target="https://www.contrataciones.gov.py/licitaciones/adjudicacion/380809-adquisicion-certificados-servicios-ambientales-1/resumen-adjudicacion.html" TargetMode="External"/><Relationship Id="rId74" Type="http://schemas.openxmlformats.org/officeDocument/2006/relationships/hyperlink" Target="https://www.contrataciones.gov.py/sin-difusion-convocatoria/381481-adquisicion-gas-licuado-petroleo-1.html" TargetMode="External"/><Relationship Id="rId79" Type="http://schemas.openxmlformats.org/officeDocument/2006/relationships/hyperlink" Target="https://www.contrataciones.gov.py/licitaciones/adjudicacion/380887-servicio-cableado-estructurado-1/resumen-adjudicacion.html" TargetMode="External"/><Relationship Id="rId87" Type="http://schemas.openxmlformats.org/officeDocument/2006/relationships/hyperlink" Target="https://www.contrataciones.gov.py/licitaciones/adjudicacion/380782-adquisicion-repuestos-seccion-molino-1/resumen-adjudicacion.html" TargetMode="External"/><Relationship Id="rId5" Type="http://schemas.openxmlformats.org/officeDocument/2006/relationships/hyperlink" Target="https://www.contrataciones.gov.py/sin-difusion-convocatoria/382101-servicio-envasado-alcohol-emergencia-sanitaria-1.html" TargetMode="External"/><Relationship Id="rId61" Type="http://schemas.openxmlformats.org/officeDocument/2006/relationships/hyperlink" Target="https://www.contrataciones.gov.py/licitaciones/adjudicacion/381270-servicios-impresos-varios-1/resumen-adjudicacion.html" TargetMode="External"/><Relationship Id="rId82" Type="http://schemas.openxmlformats.org/officeDocument/2006/relationships/hyperlink" Target="https://www.contrataciones.gov.py/licitaciones/adjudicacion/374075-servicio-espacio-radios-interior-1/resumen-adjudicacion.html" TargetMode="External"/><Relationship Id="rId90" Type="http://schemas.openxmlformats.org/officeDocument/2006/relationships/hyperlink" Target="https://www.contrataciones.gov.py/convenios-marco/convenio/373824-adquisicion-elementos-limpieza.html" TargetMode="External"/><Relationship Id="rId19" Type="http://schemas.openxmlformats.org/officeDocument/2006/relationships/hyperlink" Target="https://www.contrataciones.gov.py/licitaciones/adjudicacion/381257-servicio-publicacion-medios-escritos-1/resumen-adjudicacion.html" TargetMode="External"/><Relationship Id="rId14" Type="http://schemas.openxmlformats.org/officeDocument/2006/relationships/hyperlink" Target="https://www.contrataciones.gov.py/licitaciones/adjudicacion/380630-servicio-comedor-funcionarios-planta-villa-elisa-1/resumen-adjudicacion.html" TargetMode="External"/><Relationship Id="rId22" Type="http://schemas.openxmlformats.org/officeDocument/2006/relationships/hyperlink" Target="https://www.contrataciones.gov.py/licitaciones/adjudicacion/381477-adquisicion-nafta-virgen-1/resumen-adjudicacion.html" TargetMode="External"/><Relationship Id="rId27" Type="http://schemas.openxmlformats.org/officeDocument/2006/relationships/hyperlink" Target="https://www.contrataciones.gov.py/licitaciones/adjudicacion/380774-reparacion-mantenimiento-equipos-marca-eralytics-modelo-eraspec-1/resumen-adjudicacion.html" TargetMode="External"/><Relationship Id="rId30" Type="http://schemas.openxmlformats.org/officeDocument/2006/relationships/hyperlink" Target="https://www.contrataciones.gov.py/licitaciones/adjudicacion/384339-adquisicion-traslado-instalacion-puesta-marcha-grupo-generador-65-kva-tablero-transf-1/resumen-adjudicacion.html" TargetMode="External"/><Relationship Id="rId35" Type="http://schemas.openxmlformats.org/officeDocument/2006/relationships/hyperlink" Target="https://www.contrataciones.gov.py/licitaciones/adjudicacion/380813-adquisicion-dispersante-fosfato-amonio-1/resumen-adjudicacion.html" TargetMode="External"/><Relationship Id="rId43" Type="http://schemas.openxmlformats.org/officeDocument/2006/relationships/hyperlink" Target="https://www.contrataciones.gov.py/licitaciones/adjudicacion/380934-adquisicion-fosfato-amonio-industrial-purificado-1/resumen-adjudicacion.html" TargetMode="External"/><Relationship Id="rId48" Type="http://schemas.openxmlformats.org/officeDocument/2006/relationships/hyperlink" Target="https://www.contrataciones.gov.py/licitaciones/adjudicacion/380622-provision-leche-funcionarios-petropar-1/resumen-adjudicacion.html" TargetMode="External"/><Relationship Id="rId56" Type="http://schemas.openxmlformats.org/officeDocument/2006/relationships/hyperlink" Target="https://www.contrataciones.gov.py/licitaciones/adjudicacion/380830-adquisicion-licencias-software-1/resumen-adjudicacion.html" TargetMode="External"/><Relationship Id="rId64" Type="http://schemas.openxmlformats.org/officeDocument/2006/relationships/hyperlink" Target="https://www.contrataciones.gov.py/licitaciones/adjudicacion/381799-servicio-comedor-funcionarios-planta-industrial-m-j-troche-1/resumen-adjudicacion.html" TargetMode="External"/><Relationship Id="rId69" Type="http://schemas.openxmlformats.org/officeDocument/2006/relationships/hyperlink" Target="https://www.contrataciones.gov.py/licitaciones/adjudicacion/381805-servicio-mantenimiento-estaciones-servicio-1/resumen-adjudicacion.html" TargetMode="External"/><Relationship Id="rId77" Type="http://schemas.openxmlformats.org/officeDocument/2006/relationships/hyperlink" Target="https://www.contrataciones.gov.py/licitaciones/adjudicacion/381532-adquisicion-muebles-oficina-1/resumen-adjudicacion.html" TargetMode="External"/><Relationship Id="rId8" Type="http://schemas.openxmlformats.org/officeDocument/2006/relationships/hyperlink" Target="https://www.contrataciones.gov.py/licitaciones/adjudicacion/361882-adquisicion-rodamientos-planta-mauricio-jose-troche-1/resumen-adjudicacion.html" TargetMode="External"/><Relationship Id="rId51" Type="http://schemas.openxmlformats.org/officeDocument/2006/relationships/hyperlink" Target="https://www.contrataciones.gov.py/licitaciones/adjudicacion/380669-provision-montaje-escaleras-basculantes-islas-carga-camiones-cisterna-1/resumen-adjudicacion.html" TargetMode="External"/><Relationship Id="rId72" Type="http://schemas.openxmlformats.org/officeDocument/2006/relationships/hyperlink" Target="https://www.contrataciones.gov.py/licitaciones/adjudicacion/381486-servicios-metalmecanicos-tercerizados-pre-zafra-2021-1/resumen-adjudicacion.html" TargetMode="External"/><Relationship Id="rId80" Type="http://schemas.openxmlformats.org/officeDocument/2006/relationships/hyperlink" Target="https://www.contrataciones.gov.py/licitaciones/adjudicacion/381721-adquisicion-correas-laminas-fabricacion-juntas-planta-mauricio-jose-troche-1/resumen-adjudicacion.html" TargetMode="External"/><Relationship Id="rId85" Type="http://schemas.openxmlformats.org/officeDocument/2006/relationships/hyperlink" Target="https://www.contrataciones.gov.py/licitaciones/adjudicacion/380847-adquisicion-equiipos-detectores-llamas-mezclas-explosivas-plantad-glp-1/resumen-adjudicacion.html" TargetMode="External"/><Relationship Id="rId3" Type="http://schemas.openxmlformats.org/officeDocument/2006/relationships/hyperlink" Target="https://www.contrataciones.gov.py/sin-difusion-convocatoria/380827-adquisicion-gasoil-gasolina-ron-91-1.html" TargetMode="External"/><Relationship Id="rId12" Type="http://schemas.openxmlformats.org/officeDocument/2006/relationships/hyperlink" Target="https://www.contrataciones.gov.py/licitaciones/adjudicacion/361477-provision-montaje-compresores-glp-1/resumen-adjudicacion.html" TargetMode="External"/><Relationship Id="rId17" Type="http://schemas.openxmlformats.org/officeDocument/2006/relationships/hyperlink" Target="https://www.contrataciones.gov.py/sin-difusion-convocatoria/380792-contratacion-seguros-favor-petropar-1.html" TargetMode="External"/><Relationship Id="rId25" Type="http://schemas.openxmlformats.org/officeDocument/2006/relationships/hyperlink" Target="https://www.contrataciones.gov.py/licitaciones/adjudicacion/381690-adquisicion-resina-cationica-tratamiento-agua-caldera-mjt-2do-llamado-1/resumen-adjudicacion.html" TargetMode="External"/><Relationship Id="rId33" Type="http://schemas.openxmlformats.org/officeDocument/2006/relationships/hyperlink" Target="https://www.contrataciones.gov.py/licitaciones/adjudicacion/382413-alquiler-piso-1-cuatro-cocheras-estacionamiento-piso-4-edificio-centro-financiero-1/resumen-adjudicacion.html" TargetMode="External"/><Relationship Id="rId38" Type="http://schemas.openxmlformats.org/officeDocument/2006/relationships/hyperlink" Target="https://www.contrataciones.gov.py/licitaciones/adjudicacion/381474-adquisicion-gasolina-ron-91-1/resumen-adjudicacion.html" TargetMode="External"/><Relationship Id="rId46" Type="http://schemas.openxmlformats.org/officeDocument/2006/relationships/hyperlink" Target="https://www.contrataciones.gov.py/licitaciones/adjudicacion/374947-provision-repuestos-servicio-tecnico-puesta-punto-sistema-telemedicion-planta-villa-1/resumen-adjudicacion.html" TargetMode="External"/><Relationship Id="rId59" Type="http://schemas.openxmlformats.org/officeDocument/2006/relationships/hyperlink" Target="https://www.contrataciones.gov.py/licitaciones/adjudicacion/381789-adquisicion-instalacion-puesta-marcha-skid-expendio-glp-tanque-vertical-7-m3-operado-1/resumen-adjudicacion.html" TargetMode="External"/><Relationship Id="rId67" Type="http://schemas.openxmlformats.org/officeDocument/2006/relationships/hyperlink" Target="https://www.contrataciones.gov.py/licitaciones/adjudicacion/381806-adquisicion-cortinas-oficina-1/resumen-adjudicacion.html" TargetMode="External"/><Relationship Id="rId20" Type="http://schemas.openxmlformats.org/officeDocument/2006/relationships/hyperlink" Target="https://www.contrataciones.gov.py/licitaciones/adjudicacion/381469-flete-g-l-p-1/resumen-adjudicacion.html" TargetMode="External"/><Relationship Id="rId41" Type="http://schemas.openxmlformats.org/officeDocument/2006/relationships/hyperlink" Target="https://www.contrataciones.gov.py/licitaciones/adjudicacion/380818-adquisicion-lena-planta-industrial-mauricio-jose-troche-1/resumen-adjudicacion.html" TargetMode="External"/><Relationship Id="rId54" Type="http://schemas.openxmlformats.org/officeDocument/2006/relationships/hyperlink" Target="https://www.contrataciones.gov.py/licitaciones/adjudicacion/382203-solucion-analisis-datos-implementacion-procesos-auditoria-continua-grc-1/resumen-adjudicacion.html" TargetMode="External"/><Relationship Id="rId62" Type="http://schemas.openxmlformats.org/officeDocument/2006/relationships/hyperlink" Target="https://www.contrataciones.gov.py/licitaciones/adjudicacion/381795-adquisicion-electrodos-planta-mauricio-jose-troche-1/resumen-adjudicacion.html" TargetMode="External"/><Relationship Id="rId70" Type="http://schemas.openxmlformats.org/officeDocument/2006/relationships/hyperlink" Target="https://www.contrataciones.gov.py/licitaciones/adjudicacion/380890-adquisicion-caja-fuerte-1/resumen-adjudicacion.html" TargetMode="External"/><Relationship Id="rId75" Type="http://schemas.openxmlformats.org/officeDocument/2006/relationships/hyperlink" Target="https://www.contrataciones.gov.py/licitaciones/adjudicacion/380573-montaje-gaviones-colchones-gaviones-tipo-reno-1/resumen-adjudicacion.html" TargetMode="External"/><Relationship Id="rId83" Type="http://schemas.openxmlformats.org/officeDocument/2006/relationships/hyperlink" Target="https://www.contrataciones.gov.py/licitaciones/adjudicacion/381796-desguace-tanques-almacenamiento-m1-m2-m3-1/resumen-adjudicacion.html" TargetMode="External"/><Relationship Id="rId88" Type="http://schemas.openxmlformats.org/officeDocument/2006/relationships/hyperlink" Target="https://www.contrataciones.gov.py/licitaciones/adjudicacion/374099-servicio-encamisado-masa-molienda-pre-zafra-2021-1/resumen-adjudicacion.html" TargetMode="External"/><Relationship Id="rId91" Type="http://schemas.openxmlformats.org/officeDocument/2006/relationships/printerSettings" Target="../printerSettings/printerSettings2.bin"/><Relationship Id="rId1" Type="http://schemas.openxmlformats.org/officeDocument/2006/relationships/hyperlink" Target="https://www.contrataciones.gov.py/licitaciones/adjudicacion/374101-adquisicion-gasolina-ron-91-1/resumen-adjudicacion.html" TargetMode="External"/><Relationship Id="rId6" Type="http://schemas.openxmlformats.org/officeDocument/2006/relationships/hyperlink" Target="https://www.contrataciones.gov.py/sin-difusion-convocatoria/382306-adquisicion-reactivos-e-insumos-1.html" TargetMode="External"/><Relationship Id="rId15" Type="http://schemas.openxmlformats.org/officeDocument/2006/relationships/hyperlink" Target="https://www.contrataciones.gov.py/licitaciones/adjudicacion/381433-contratacion-seguros-favor-petropar-1/resumen-adjudicacion.html" TargetMode="External"/><Relationship Id="rId23" Type="http://schemas.openxmlformats.org/officeDocument/2006/relationships/hyperlink" Target="https://www.contrataciones.gov.py/licitaciones/adjudicacion/381683-adquisicion-productos-quimicos-tratamiento-agua-caldera-mjt-1/resumen-adjudicacion.html" TargetMode="External"/><Relationship Id="rId28" Type="http://schemas.openxmlformats.org/officeDocument/2006/relationships/hyperlink" Target="https://www.contrataciones.gov.py/licitaciones/adjudicacion/380799-adquisicion-dispersante-sulfato-fosfato-amonio-1/resumen-adjudicacion.html" TargetMode="External"/><Relationship Id="rId36" Type="http://schemas.openxmlformats.org/officeDocument/2006/relationships/hyperlink" Target="https://www.contrataciones.gov.py/licitaciones/adjudicacion/380713-adquisicion-planchadas-muelles-1/resumen-adjudicacion.html" TargetMode="External"/><Relationship Id="rId49" Type="http://schemas.openxmlformats.org/officeDocument/2006/relationships/hyperlink" Target="https://www.contrataciones.gov.py/licitaciones/adjudicacion/381688-adquisicion-equipos-laboratorio-mjt-1/resumen-adjudicacion.html" TargetMode="External"/><Relationship Id="rId57" Type="http://schemas.openxmlformats.org/officeDocument/2006/relationships/hyperlink" Target="https://www.contrataciones.gov.py/licitaciones/adjudicacion/381700-convocatoria-nacional-compra-biodiesel-1/resumen-adjudicacion.html" TargetMode="External"/><Relationship Id="rId10" Type="http://schemas.openxmlformats.org/officeDocument/2006/relationships/hyperlink" Target="https://www.contrataciones.gov.py/licitaciones/adjudicacion/381539-adquisicion-miel-cana-azucar-zafra-2020-1/resumen-adjudicacion.html" TargetMode="External"/><Relationship Id="rId31" Type="http://schemas.openxmlformats.org/officeDocument/2006/relationships/hyperlink" Target="https://www.contrataciones.gov.py/licitaciones/adjudicacion/380941-adquisicion-acido-sulfurico-petropar-m-j-troche-2020-2do-llamado-1/resumen-adjudicacion.html" TargetMode="External"/><Relationship Id="rId44" Type="http://schemas.openxmlformats.org/officeDocument/2006/relationships/hyperlink" Target="https://www.contrataciones.gov.py/licitaciones/adjudicacion/380707-adquisicion-compresor-movil-1/resumen-adjudicacion.html" TargetMode="External"/><Relationship Id="rId52" Type="http://schemas.openxmlformats.org/officeDocument/2006/relationships/hyperlink" Target="https://www.contrataciones.gov.py/licitaciones/adjudicacion/380932-mantenimiento-sistema-flota-1/resumen-adjudicacion.html" TargetMode="External"/><Relationship Id="rId60" Type="http://schemas.openxmlformats.org/officeDocument/2006/relationships/hyperlink" Target="https://www.contrataciones.gov.py/licitaciones/adjudicacion/377074-alquiler-pisos-2-3-dos-cocheras-piso-4-edificio-centro-financiero-petropar-1/resumen-adjudicacion.html" TargetMode="External"/><Relationship Id="rId65" Type="http://schemas.openxmlformats.org/officeDocument/2006/relationships/hyperlink" Target="https://www.contrataciones.gov.py/licitaciones/adjudicacion/381485-adquisicion-extintores-1/resumen-adjudicacion.html" TargetMode="External"/><Relationship Id="rId73" Type="http://schemas.openxmlformats.org/officeDocument/2006/relationships/hyperlink" Target="https://www.contrataciones.gov.py/licitaciones/adjudicacion/381809-adquisicion-materiales-reactivos-laboratorio-planta-mauricio-jose-troche-1/resumen-adjudicacion.html" TargetMode="External"/><Relationship Id="rId78" Type="http://schemas.openxmlformats.org/officeDocument/2006/relationships/hyperlink" Target="https://www.contrataciones.gov.py/licitaciones/adjudicacion/381818-adquisicion-fotometro-centrifuga-frascos-vidrio-laboratorio-petropar-mauricio-jose-1/resumen-adjudicacion.html" TargetMode="External"/><Relationship Id="rId81" Type="http://schemas.openxmlformats.org/officeDocument/2006/relationships/hyperlink" Target="https://www.contrataciones.gov.py/licitaciones/adjudicacion/380624-contratacion-firma-especializada-apoyo-gestion-recursos-humanos-temporales-1/resumen-adjudicacion.html" TargetMode="External"/><Relationship Id="rId86" Type="http://schemas.openxmlformats.org/officeDocument/2006/relationships/hyperlink" Target="https://www.contrataciones.gov.py/licitaciones/adjudicacion/380938-adquisicion-sistema-gabinete-inteligente-1/resumen-adjudicacion.html" TargetMode="External"/><Relationship Id="rId4" Type="http://schemas.openxmlformats.org/officeDocument/2006/relationships/hyperlink" Target="https://www.contrataciones.gov.py/sin-difusion-convocatoria/382100-adquisicion-productos-emergencia-sanitaria-1.html" TargetMode="External"/><Relationship Id="rId9" Type="http://schemas.openxmlformats.org/officeDocument/2006/relationships/hyperlink" Target="https://www.contrataciones.gov.py/licitaciones/adjudicacion/381537-adquisicion-cana-azucar-zafra-2020-1/resumen-adjudicacion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tropargov" TargetMode="External"/><Relationship Id="rId2" Type="http://schemas.openxmlformats.org/officeDocument/2006/relationships/hyperlink" Target="https://www.facebook.com/PETROPARParaguay/" TargetMode="External"/><Relationship Id="rId1" Type="http://schemas.openxmlformats.org/officeDocument/2006/relationships/hyperlink" Target="http://www.petropar.gov.py/index.php/quejas-y-sugerencias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comunicaciones@petropar.gov.py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etropar.gov.py/images/pdfs/2020/junio/estados_financieros/DICTAMEN_DE_AUDITORIA_SOBRE_LOS_EEFF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58" workbookViewId="0">
      <selection activeCell="E75" sqref="E75"/>
    </sheetView>
  </sheetViews>
  <sheetFormatPr baseColWidth="10" defaultRowHeight="15"/>
  <cols>
    <col min="1" max="1" width="19.7109375" customWidth="1"/>
    <col min="2" max="2" width="22.42578125" customWidth="1"/>
    <col min="3" max="3" width="19.85546875" customWidth="1"/>
    <col min="4" max="4" width="28.85546875" customWidth="1"/>
    <col min="5" max="5" width="77.85546875" customWidth="1"/>
  </cols>
  <sheetData>
    <row r="1" spans="1:5">
      <c r="A1" s="122" t="s">
        <v>76</v>
      </c>
      <c r="B1" s="122"/>
      <c r="C1" s="122"/>
      <c r="D1" s="122"/>
      <c r="E1" s="122"/>
    </row>
    <row r="2" spans="1:5" ht="9" customHeight="1"/>
    <row r="3" spans="1:5">
      <c r="A3" s="130" t="s">
        <v>0</v>
      </c>
      <c r="B3" s="130"/>
      <c r="C3" s="130"/>
      <c r="D3" s="130"/>
      <c r="E3" s="130"/>
    </row>
    <row r="5" spans="1:5">
      <c r="A5" s="3" t="s">
        <v>80</v>
      </c>
      <c r="B5" s="4"/>
      <c r="C5" s="4"/>
      <c r="D5" s="4"/>
      <c r="E5" s="5"/>
    </row>
    <row r="6" spans="1:5" ht="15.95" customHeight="1">
      <c r="A6" s="1" t="s">
        <v>1</v>
      </c>
      <c r="B6" s="131" t="s">
        <v>73</v>
      </c>
      <c r="C6" s="132"/>
      <c r="D6" s="132"/>
      <c r="E6" s="133"/>
    </row>
    <row r="7" spans="1:5" ht="15.95" customHeight="1">
      <c r="A7" s="1" t="s">
        <v>44</v>
      </c>
      <c r="B7" s="134" t="s">
        <v>509</v>
      </c>
      <c r="C7" s="132"/>
      <c r="D7" s="132"/>
      <c r="E7" s="133"/>
    </row>
    <row r="8" spans="1:5">
      <c r="A8" s="1" t="s">
        <v>45</v>
      </c>
      <c r="B8" s="135"/>
      <c r="C8" s="136"/>
      <c r="D8" s="136"/>
      <c r="E8" s="137"/>
    </row>
    <row r="9" spans="1:5" ht="16.5" customHeight="1">
      <c r="A9" s="138" t="s">
        <v>74</v>
      </c>
      <c r="B9" s="138"/>
      <c r="C9" s="138"/>
      <c r="D9" s="138"/>
      <c r="E9" s="138"/>
    </row>
    <row r="10" spans="1:5" ht="13.5" customHeight="1">
      <c r="A10" s="138"/>
      <c r="B10" s="138"/>
      <c r="C10" s="138"/>
      <c r="D10" s="138"/>
      <c r="E10" s="138"/>
    </row>
    <row r="11" spans="1:5" ht="9.75" customHeight="1">
      <c r="A11" s="138"/>
      <c r="B11" s="138"/>
      <c r="C11" s="138"/>
      <c r="D11" s="138"/>
      <c r="E11" s="138"/>
    </row>
    <row r="12" spans="1:5" ht="6" customHeight="1"/>
    <row r="13" spans="1:5">
      <c r="A13" s="14" t="s">
        <v>174</v>
      </c>
    </row>
    <row r="14" spans="1:5" ht="38.450000000000003" customHeight="1">
      <c r="A14" s="114" t="s">
        <v>534</v>
      </c>
      <c r="B14" s="115"/>
      <c r="C14" s="115"/>
      <c r="D14" s="115"/>
      <c r="E14" s="115"/>
    </row>
    <row r="15" spans="1:5" ht="38.450000000000003" customHeight="1">
      <c r="A15" s="115"/>
      <c r="B15" s="115"/>
      <c r="C15" s="115"/>
      <c r="D15" s="115"/>
      <c r="E15" s="115"/>
    </row>
    <row r="16" spans="1:5" ht="36.75" customHeight="1">
      <c r="A16" s="115"/>
      <c r="B16" s="115"/>
      <c r="C16" s="115"/>
      <c r="D16" s="115"/>
      <c r="E16" s="115"/>
    </row>
    <row r="17" spans="1:5" ht="8.25" customHeight="1"/>
    <row r="18" spans="1:5" ht="36" customHeight="1">
      <c r="A18" s="116" t="s">
        <v>207</v>
      </c>
      <c r="B18" s="116"/>
      <c r="C18" s="116"/>
      <c r="D18" s="116"/>
      <c r="E18" s="116"/>
    </row>
    <row r="19" spans="1:5" ht="9" customHeight="1">
      <c r="A19" s="44"/>
      <c r="B19" s="45"/>
      <c r="C19" s="45"/>
      <c r="D19" s="44"/>
      <c r="E19" s="44"/>
    </row>
    <row r="20" spans="1:5" ht="18" customHeight="1">
      <c r="A20" s="46" t="s">
        <v>12</v>
      </c>
      <c r="B20" s="117" t="s">
        <v>77</v>
      </c>
      <c r="C20" s="118"/>
      <c r="D20" s="47" t="s">
        <v>78</v>
      </c>
      <c r="E20" s="47" t="s">
        <v>79</v>
      </c>
    </row>
    <row r="21" spans="1:5" ht="18" customHeight="1">
      <c r="A21" s="48">
        <v>1</v>
      </c>
      <c r="B21" s="110" t="s">
        <v>81</v>
      </c>
      <c r="C21" s="111"/>
      <c r="D21" s="49" t="s">
        <v>94</v>
      </c>
      <c r="E21" s="49" t="s">
        <v>104</v>
      </c>
    </row>
    <row r="22" spans="1:5" ht="18" customHeight="1">
      <c r="A22" s="48">
        <v>2</v>
      </c>
      <c r="B22" s="110" t="s">
        <v>82</v>
      </c>
      <c r="C22" s="111"/>
      <c r="D22" s="49" t="s">
        <v>95</v>
      </c>
      <c r="E22" s="49" t="s">
        <v>104</v>
      </c>
    </row>
    <row r="23" spans="1:5" ht="18" customHeight="1">
      <c r="A23" s="48">
        <v>3</v>
      </c>
      <c r="B23" s="110" t="s">
        <v>83</v>
      </c>
      <c r="C23" s="111"/>
      <c r="D23" s="49" t="s">
        <v>96</v>
      </c>
      <c r="E23" s="49" t="s">
        <v>107</v>
      </c>
    </row>
    <row r="24" spans="1:5" ht="18" customHeight="1">
      <c r="A24" s="48">
        <v>4</v>
      </c>
      <c r="B24" s="110" t="s">
        <v>84</v>
      </c>
      <c r="C24" s="111"/>
      <c r="D24" s="49" t="s">
        <v>97</v>
      </c>
      <c r="E24" s="49" t="s">
        <v>104</v>
      </c>
    </row>
    <row r="25" spans="1:5" ht="18" customHeight="1">
      <c r="A25" s="48">
        <v>5</v>
      </c>
      <c r="B25" s="110" t="s">
        <v>85</v>
      </c>
      <c r="C25" s="111"/>
      <c r="D25" s="49" t="s">
        <v>98</v>
      </c>
      <c r="E25" s="49" t="s">
        <v>108</v>
      </c>
    </row>
    <row r="26" spans="1:5" ht="18" customHeight="1">
      <c r="A26" s="48">
        <v>6</v>
      </c>
      <c r="B26" s="110" t="s">
        <v>86</v>
      </c>
      <c r="C26" s="111"/>
      <c r="D26" s="49" t="s">
        <v>99</v>
      </c>
      <c r="E26" s="49" t="s">
        <v>104</v>
      </c>
    </row>
    <row r="27" spans="1:5" ht="18" customHeight="1">
      <c r="A27" s="48">
        <v>7</v>
      </c>
      <c r="B27" s="110" t="s">
        <v>87</v>
      </c>
      <c r="C27" s="111"/>
      <c r="D27" s="50" t="s">
        <v>511</v>
      </c>
      <c r="E27" s="49" t="s">
        <v>104</v>
      </c>
    </row>
    <row r="28" spans="1:5" ht="18" customHeight="1">
      <c r="A28" s="48">
        <v>8</v>
      </c>
      <c r="B28" s="110" t="s">
        <v>88</v>
      </c>
      <c r="C28" s="111"/>
      <c r="D28" s="49" t="s">
        <v>100</v>
      </c>
      <c r="E28" s="49" t="s">
        <v>106</v>
      </c>
    </row>
    <row r="29" spans="1:5" ht="18" customHeight="1">
      <c r="A29" s="48">
        <v>9</v>
      </c>
      <c r="B29" s="110" t="s">
        <v>89</v>
      </c>
      <c r="C29" s="111"/>
      <c r="D29" s="49" t="s">
        <v>101</v>
      </c>
      <c r="E29" s="49" t="s">
        <v>104</v>
      </c>
    </row>
    <row r="30" spans="1:5" ht="18" customHeight="1">
      <c r="A30" s="48">
        <v>10</v>
      </c>
      <c r="B30" s="112" t="s">
        <v>90</v>
      </c>
      <c r="C30" s="113"/>
      <c r="D30" s="51" t="s">
        <v>214</v>
      </c>
      <c r="E30" s="49" t="s">
        <v>104</v>
      </c>
    </row>
    <row r="31" spans="1:5" ht="18" customHeight="1">
      <c r="A31" s="48">
        <v>11</v>
      </c>
      <c r="B31" s="112" t="s">
        <v>91</v>
      </c>
      <c r="C31" s="113"/>
      <c r="D31" s="49" t="s">
        <v>102</v>
      </c>
      <c r="E31" s="49" t="s">
        <v>104</v>
      </c>
    </row>
    <row r="32" spans="1:5" ht="18" customHeight="1">
      <c r="A32" s="48">
        <v>12</v>
      </c>
      <c r="B32" s="112" t="s">
        <v>92</v>
      </c>
      <c r="C32" s="113"/>
      <c r="D32" s="51" t="s">
        <v>215</v>
      </c>
      <c r="E32" s="49" t="s">
        <v>105</v>
      </c>
    </row>
    <row r="33" spans="1:5" ht="18" customHeight="1">
      <c r="A33" s="48">
        <v>13</v>
      </c>
      <c r="B33" s="112" t="s">
        <v>93</v>
      </c>
      <c r="C33" s="113"/>
      <c r="D33" s="49" t="s">
        <v>103</v>
      </c>
      <c r="E33" s="49" t="s">
        <v>105</v>
      </c>
    </row>
    <row r="34" spans="1:5" ht="6" customHeight="1">
      <c r="A34" s="52"/>
      <c r="B34" s="52"/>
      <c r="C34" s="52"/>
      <c r="D34" s="52"/>
      <c r="E34" s="52"/>
    </row>
    <row r="35" spans="1:5" ht="15.95" customHeight="1">
      <c r="A35" s="119" t="s">
        <v>109</v>
      </c>
      <c r="B35" s="119"/>
      <c r="C35" s="119"/>
      <c r="D35" s="119"/>
      <c r="E35" s="119"/>
    </row>
    <row r="36" spans="1:5" ht="15.95" customHeight="1">
      <c r="A36" s="127" t="s">
        <v>75</v>
      </c>
      <c r="B36" s="127"/>
      <c r="C36" s="127"/>
      <c r="D36" s="127"/>
      <c r="E36" s="127"/>
    </row>
    <row r="37" spans="1:5" ht="11.25" customHeight="1">
      <c r="A37" s="128" t="s">
        <v>46</v>
      </c>
      <c r="B37" s="129" t="s">
        <v>510</v>
      </c>
      <c r="C37" s="121"/>
      <c r="D37" s="121"/>
      <c r="E37" s="121"/>
    </row>
    <row r="38" spans="1:5" ht="8.25" customHeight="1">
      <c r="A38" s="128"/>
      <c r="B38" s="121"/>
      <c r="C38" s="121"/>
      <c r="D38" s="121"/>
      <c r="E38" s="121"/>
    </row>
    <row r="39" spans="1:5" ht="9.75" customHeight="1">
      <c r="A39" s="128"/>
      <c r="B39" s="121"/>
      <c r="C39" s="121"/>
      <c r="D39" s="121"/>
      <c r="E39" s="121"/>
    </row>
    <row r="40" spans="1:5" ht="15.95" customHeight="1">
      <c r="A40" s="53"/>
      <c r="B40" s="39"/>
      <c r="C40" s="39"/>
      <c r="D40" s="39"/>
      <c r="E40" s="57" t="s">
        <v>63</v>
      </c>
    </row>
    <row r="41" spans="1:5">
      <c r="A41" s="53"/>
      <c r="B41" s="39"/>
      <c r="C41" s="39"/>
      <c r="D41" s="39"/>
      <c r="E41" s="39"/>
    </row>
    <row r="42" spans="1:5">
      <c r="A42" s="119" t="s">
        <v>76</v>
      </c>
      <c r="B42" s="119"/>
      <c r="C42" s="119"/>
      <c r="D42" s="119"/>
      <c r="E42" s="119"/>
    </row>
    <row r="43" spans="1:5">
      <c r="A43" s="52"/>
      <c r="B43" s="52"/>
      <c r="C43" s="52"/>
      <c r="D43" s="52"/>
      <c r="E43" s="52"/>
    </row>
    <row r="44" spans="1:5">
      <c r="A44" s="139" t="s">
        <v>110</v>
      </c>
      <c r="B44" s="139"/>
      <c r="C44" s="139"/>
      <c r="D44" s="139"/>
      <c r="E44" s="139"/>
    </row>
    <row r="45" spans="1:5">
      <c r="A45" s="139"/>
      <c r="B45" s="139"/>
      <c r="C45" s="139"/>
      <c r="D45" s="139"/>
      <c r="E45" s="139"/>
    </row>
    <row r="46" spans="1:5">
      <c r="A46" s="52"/>
      <c r="B46" s="52"/>
      <c r="C46" s="52"/>
      <c r="D46" s="52"/>
      <c r="E46" s="52"/>
    </row>
    <row r="47" spans="1:5" s="6" customFormat="1" ht="22.5">
      <c r="A47" s="54" t="s">
        <v>2</v>
      </c>
      <c r="B47" s="54" t="s">
        <v>47</v>
      </c>
      <c r="C47" s="55" t="s">
        <v>48</v>
      </c>
      <c r="D47" s="54" t="s">
        <v>111</v>
      </c>
      <c r="E47" s="54" t="s">
        <v>19</v>
      </c>
    </row>
    <row r="48" spans="1:5" ht="67.5">
      <c r="A48" s="54" t="s">
        <v>3</v>
      </c>
      <c r="B48" s="56" t="s">
        <v>128</v>
      </c>
      <c r="C48" s="56" t="s">
        <v>137</v>
      </c>
      <c r="D48" s="56" t="s">
        <v>129</v>
      </c>
      <c r="E48" s="56" t="s">
        <v>132</v>
      </c>
    </row>
    <row r="49" spans="1:5" ht="67.5">
      <c r="A49" s="54" t="s">
        <v>4</v>
      </c>
      <c r="B49" s="56" t="s">
        <v>128</v>
      </c>
      <c r="C49" s="56" t="s">
        <v>137</v>
      </c>
      <c r="D49" s="56" t="s">
        <v>130</v>
      </c>
      <c r="E49" s="56" t="s">
        <v>131</v>
      </c>
    </row>
    <row r="50" spans="1:5" ht="67.5">
      <c r="A50" s="54" t="s">
        <v>5</v>
      </c>
      <c r="B50" s="56" t="s">
        <v>128</v>
      </c>
      <c r="C50" s="56" t="s">
        <v>137</v>
      </c>
      <c r="D50" s="56" t="s">
        <v>136</v>
      </c>
      <c r="E50" s="56" t="s">
        <v>135</v>
      </c>
    </row>
    <row r="52" spans="1:5" ht="20.100000000000001" customHeight="1">
      <c r="A52" s="119" t="s">
        <v>112</v>
      </c>
      <c r="B52" s="119"/>
      <c r="C52" s="119"/>
      <c r="D52" s="119"/>
      <c r="E52" s="119"/>
    </row>
    <row r="53" spans="1:5" ht="20.100000000000001" customHeight="1">
      <c r="A53" s="117" t="s">
        <v>122</v>
      </c>
      <c r="B53" s="120"/>
      <c r="C53" s="120"/>
      <c r="D53" s="120"/>
      <c r="E53" s="120"/>
    </row>
    <row r="54" spans="1:5" ht="20.100000000000001" customHeight="1">
      <c r="A54" s="104" t="s">
        <v>6</v>
      </c>
      <c r="B54" s="104" t="s">
        <v>49</v>
      </c>
      <c r="C54" s="121" t="s">
        <v>50</v>
      </c>
      <c r="D54" s="121"/>
      <c r="E54" s="121"/>
    </row>
    <row r="55" spans="1:5" ht="20.100000000000001" customHeight="1">
      <c r="A55" s="50" t="s">
        <v>513</v>
      </c>
      <c r="B55" s="105">
        <v>1</v>
      </c>
      <c r="C55" s="143" t="s">
        <v>531</v>
      </c>
      <c r="D55" s="144"/>
      <c r="E55" s="145"/>
    </row>
    <row r="56" spans="1:5" ht="20.100000000000001" customHeight="1">
      <c r="A56" s="50" t="s">
        <v>514</v>
      </c>
      <c r="B56" s="105">
        <v>1</v>
      </c>
      <c r="C56" s="143" t="s">
        <v>531</v>
      </c>
      <c r="D56" s="144"/>
      <c r="E56" s="145"/>
    </row>
    <row r="57" spans="1:5" ht="20.100000000000001" customHeight="1">
      <c r="A57" s="50" t="s">
        <v>515</v>
      </c>
      <c r="B57" s="105">
        <v>1</v>
      </c>
      <c r="C57" s="143" t="s">
        <v>531</v>
      </c>
      <c r="D57" s="144"/>
      <c r="E57" s="145"/>
    </row>
    <row r="58" spans="1:5">
      <c r="A58" s="52"/>
      <c r="B58" s="52"/>
      <c r="C58" s="52"/>
      <c r="D58" s="52"/>
      <c r="E58" s="52"/>
    </row>
    <row r="59" spans="1:5">
      <c r="A59" s="123" t="s">
        <v>123</v>
      </c>
      <c r="B59" s="124"/>
      <c r="C59" s="124"/>
      <c r="D59" s="124"/>
      <c r="E59" s="124"/>
    </row>
    <row r="60" spans="1:5" ht="20.100000000000001" customHeight="1">
      <c r="A60" s="104" t="s">
        <v>6</v>
      </c>
      <c r="B60" s="104" t="s">
        <v>51</v>
      </c>
      <c r="C60" s="121" t="s">
        <v>7</v>
      </c>
      <c r="D60" s="121"/>
      <c r="E60" s="121"/>
    </row>
    <row r="61" spans="1:5" ht="20.100000000000001" customHeight="1">
      <c r="A61" s="50" t="s">
        <v>513</v>
      </c>
      <c r="B61" s="107" t="s">
        <v>532</v>
      </c>
      <c r="C61" s="146" t="s">
        <v>533</v>
      </c>
      <c r="D61" s="147"/>
      <c r="E61" s="148"/>
    </row>
    <row r="62" spans="1:5" ht="20.100000000000001" customHeight="1">
      <c r="A62" s="50" t="s">
        <v>514</v>
      </c>
      <c r="B62" s="107" t="s">
        <v>532</v>
      </c>
      <c r="C62" s="149" t="s">
        <v>533</v>
      </c>
      <c r="D62" s="150"/>
      <c r="E62" s="151"/>
    </row>
    <row r="63" spans="1:5" ht="20.100000000000001" customHeight="1">
      <c r="A63" s="50" t="s">
        <v>515</v>
      </c>
      <c r="B63" s="107" t="s">
        <v>532</v>
      </c>
      <c r="C63" s="140" t="s">
        <v>533</v>
      </c>
      <c r="D63" s="141"/>
      <c r="E63" s="142"/>
    </row>
    <row r="64" spans="1:5">
      <c r="A64" s="52"/>
      <c r="B64" s="52"/>
      <c r="C64" s="52"/>
      <c r="D64" s="52"/>
      <c r="E64" s="52"/>
    </row>
    <row r="65" spans="1:5">
      <c r="A65" s="125" t="s">
        <v>124</v>
      </c>
      <c r="B65" s="126"/>
      <c r="C65" s="126"/>
      <c r="D65" s="126"/>
      <c r="E65" s="126"/>
    </row>
    <row r="66" spans="1:5">
      <c r="A66" s="104" t="s">
        <v>6</v>
      </c>
      <c r="B66" s="104" t="s">
        <v>8</v>
      </c>
      <c r="C66" s="104" t="s">
        <v>9</v>
      </c>
      <c r="D66" s="104" t="s">
        <v>10</v>
      </c>
      <c r="E66" s="104" t="s">
        <v>11</v>
      </c>
    </row>
    <row r="67" spans="1:5" ht="23.1" customHeight="1">
      <c r="A67" s="50" t="s">
        <v>513</v>
      </c>
      <c r="B67" s="48">
        <v>1</v>
      </c>
      <c r="C67" s="48">
        <v>1</v>
      </c>
      <c r="D67" s="48">
        <v>0</v>
      </c>
      <c r="E67" s="108" t="s">
        <v>127</v>
      </c>
    </row>
    <row r="68" spans="1:5" ht="23.1" customHeight="1">
      <c r="A68" s="50" t="s">
        <v>514</v>
      </c>
      <c r="B68" s="48">
        <v>7</v>
      </c>
      <c r="C68" s="48">
        <v>7</v>
      </c>
      <c r="D68" s="48">
        <v>0</v>
      </c>
      <c r="E68" s="108" t="s">
        <v>127</v>
      </c>
    </row>
    <row r="69" spans="1:5" ht="38.25">
      <c r="A69" s="50" t="s">
        <v>515</v>
      </c>
      <c r="B69" s="48">
        <v>2</v>
      </c>
      <c r="C69" s="106" t="s">
        <v>535</v>
      </c>
      <c r="D69" s="48">
        <v>0</v>
      </c>
      <c r="E69" s="108" t="s">
        <v>127</v>
      </c>
    </row>
    <row r="70" spans="1:5">
      <c r="E70" s="57" t="s">
        <v>64</v>
      </c>
    </row>
  </sheetData>
  <mergeCells count="40">
    <mergeCell ref="C63:E63"/>
    <mergeCell ref="C55:E55"/>
    <mergeCell ref="C56:E56"/>
    <mergeCell ref="C57:E57"/>
    <mergeCell ref="C61:E61"/>
    <mergeCell ref="C62:E62"/>
    <mergeCell ref="A1:E1"/>
    <mergeCell ref="A59:E59"/>
    <mergeCell ref="C60:E60"/>
    <mergeCell ref="A65:E65"/>
    <mergeCell ref="B31:C31"/>
    <mergeCell ref="B33:C33"/>
    <mergeCell ref="A35:E35"/>
    <mergeCell ref="A36:E36"/>
    <mergeCell ref="A37:A39"/>
    <mergeCell ref="B37:E39"/>
    <mergeCell ref="A3:E3"/>
    <mergeCell ref="B6:E6"/>
    <mergeCell ref="B7:E7"/>
    <mergeCell ref="B8:E8"/>
    <mergeCell ref="A9:E11"/>
    <mergeCell ref="A44:E45"/>
    <mergeCell ref="A52:E52"/>
    <mergeCell ref="A53:E53"/>
    <mergeCell ref="C54:E54"/>
    <mergeCell ref="B32:C32"/>
    <mergeCell ref="A42:E42"/>
    <mergeCell ref="A14:E16"/>
    <mergeCell ref="A18:E18"/>
    <mergeCell ref="B20:C20"/>
    <mergeCell ref="B21:C21"/>
    <mergeCell ref="B25:C25"/>
    <mergeCell ref="B22:C22"/>
    <mergeCell ref="B23:C23"/>
    <mergeCell ref="B24:C24"/>
    <mergeCell ref="B26:C26"/>
    <mergeCell ref="B27:C27"/>
    <mergeCell ref="B28:C28"/>
    <mergeCell ref="B29:C29"/>
    <mergeCell ref="B30:C30"/>
  </mergeCells>
  <hyperlinks>
    <hyperlink ref="B37" r:id="rId1"/>
    <hyperlink ref="E67" r:id="rId2"/>
    <hyperlink ref="C57" r:id="rId3"/>
  </hyperlinks>
  <printOptions horizontalCentered="1"/>
  <pageMargins left="0.59055118110236227" right="0.19685039370078741" top="0.39370078740157483" bottom="0.39370078740157483" header="0.19685039370078741" footer="0.19685039370078741"/>
  <pageSetup paperSize="9" scale="8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opLeftCell="A19" zoomScale="90" zoomScaleNormal="90" workbookViewId="0">
      <selection activeCell="J6" sqref="J6"/>
    </sheetView>
  </sheetViews>
  <sheetFormatPr baseColWidth="10" defaultColWidth="10.85546875" defaultRowHeight="15"/>
  <cols>
    <col min="1" max="1" width="5.42578125" style="12" customWidth="1"/>
    <col min="2" max="2" width="17" style="12" customWidth="1"/>
    <col min="3" max="3" width="20" style="12" customWidth="1"/>
    <col min="4" max="4" width="16.85546875" style="12" bestFit="1" customWidth="1"/>
    <col min="5" max="5" width="20.7109375" style="12" customWidth="1"/>
    <col min="6" max="6" width="21.140625" style="12" customWidth="1"/>
    <col min="7" max="7" width="22.5703125" style="12" customWidth="1"/>
    <col min="8" max="8" width="45.140625" style="12" customWidth="1"/>
    <col min="9" max="16384" width="10.85546875" style="12"/>
  </cols>
  <sheetData>
    <row r="1" spans="1:9">
      <c r="A1" s="153" t="s">
        <v>76</v>
      </c>
      <c r="B1" s="153"/>
      <c r="C1" s="153"/>
      <c r="D1" s="153"/>
      <c r="E1" s="153"/>
      <c r="F1" s="153"/>
      <c r="G1" s="153"/>
      <c r="H1" s="153"/>
    </row>
    <row r="2" spans="1:9">
      <c r="A2" s="176" t="s">
        <v>211</v>
      </c>
      <c r="B2" s="177"/>
      <c r="C2" s="177"/>
      <c r="D2" s="177"/>
      <c r="E2" s="177"/>
      <c r="F2" s="177"/>
      <c r="G2" s="177"/>
      <c r="H2" s="178"/>
    </row>
    <row r="3" spans="1:9" s="13" customFormat="1">
      <c r="A3" s="58" t="s">
        <v>12</v>
      </c>
      <c r="B3" s="58" t="s">
        <v>13</v>
      </c>
      <c r="C3" s="58" t="s">
        <v>14</v>
      </c>
      <c r="D3" s="58" t="s">
        <v>15</v>
      </c>
      <c r="E3" s="58" t="s">
        <v>16</v>
      </c>
      <c r="F3" s="58" t="s">
        <v>17</v>
      </c>
      <c r="G3" s="58" t="s">
        <v>18</v>
      </c>
      <c r="H3" s="58" t="s">
        <v>19</v>
      </c>
      <c r="I3" s="12"/>
    </row>
    <row r="4" spans="1:9" ht="67.5">
      <c r="A4" s="54">
        <v>1</v>
      </c>
      <c r="B4" s="56" t="s">
        <v>145</v>
      </c>
      <c r="C4" s="56" t="s">
        <v>129</v>
      </c>
      <c r="D4" s="55" t="s">
        <v>133</v>
      </c>
      <c r="E4" s="55" t="s">
        <v>139</v>
      </c>
      <c r="F4" s="55" t="s">
        <v>203</v>
      </c>
      <c r="G4" s="59">
        <f>202/210</f>
        <v>0.96190476190476193</v>
      </c>
      <c r="H4" s="55" t="s">
        <v>141</v>
      </c>
    </row>
    <row r="5" spans="1:9" ht="46.5" customHeight="1">
      <c r="A5" s="54">
        <v>2</v>
      </c>
      <c r="B5" s="56" t="s">
        <v>146</v>
      </c>
      <c r="C5" s="56" t="s">
        <v>126</v>
      </c>
      <c r="D5" s="55" t="s">
        <v>134</v>
      </c>
      <c r="E5" s="55" t="s">
        <v>139</v>
      </c>
      <c r="F5" s="60" t="s">
        <v>202</v>
      </c>
      <c r="G5" s="59">
        <f>6780/9000</f>
        <v>0.7533333333333333</v>
      </c>
      <c r="H5" s="55" t="s">
        <v>204</v>
      </c>
    </row>
    <row r="6" spans="1:9" ht="73.5" customHeight="1">
      <c r="A6" s="54">
        <v>3</v>
      </c>
      <c r="B6" s="56" t="s">
        <v>147</v>
      </c>
      <c r="C6" s="56" t="s">
        <v>138</v>
      </c>
      <c r="D6" s="55" t="s">
        <v>199</v>
      </c>
      <c r="E6" s="55" t="s">
        <v>140</v>
      </c>
      <c r="F6" s="61" t="s">
        <v>228</v>
      </c>
      <c r="G6" s="59">
        <f>20504/20000</f>
        <v>1.0251999999999999</v>
      </c>
      <c r="H6" s="55" t="s">
        <v>216</v>
      </c>
    </row>
    <row r="15" spans="1:9">
      <c r="A15" s="168" t="s">
        <v>210</v>
      </c>
      <c r="B15" s="169"/>
      <c r="C15" s="169"/>
      <c r="D15" s="169"/>
      <c r="E15" s="169"/>
      <c r="F15" s="169"/>
      <c r="G15" s="169"/>
      <c r="H15" s="169"/>
    </row>
    <row r="16" spans="1:9">
      <c r="A16" s="62" t="s">
        <v>12</v>
      </c>
      <c r="B16" s="170" t="s">
        <v>13</v>
      </c>
      <c r="C16" s="171"/>
      <c r="D16" s="170" t="s">
        <v>52</v>
      </c>
      <c r="E16" s="171"/>
      <c r="F16" s="63" t="s">
        <v>20</v>
      </c>
      <c r="G16" s="63" t="s">
        <v>21</v>
      </c>
      <c r="H16" s="63" t="s">
        <v>22</v>
      </c>
    </row>
    <row r="17" spans="1:10" ht="60.75" customHeight="1">
      <c r="A17" s="54">
        <v>1</v>
      </c>
      <c r="B17" s="172" t="s">
        <v>142</v>
      </c>
      <c r="C17" s="173"/>
      <c r="D17" s="161"/>
      <c r="E17" s="162"/>
      <c r="F17" s="64"/>
      <c r="G17" s="55" t="s">
        <v>144</v>
      </c>
      <c r="H17" s="55"/>
    </row>
    <row r="18" spans="1:10" ht="27.75" customHeight="1">
      <c r="A18" s="54">
        <v>2</v>
      </c>
      <c r="B18" s="172" t="s">
        <v>143</v>
      </c>
      <c r="C18" s="173"/>
      <c r="D18" s="161"/>
      <c r="E18" s="162"/>
      <c r="F18" s="55" t="s">
        <v>229</v>
      </c>
      <c r="G18" s="54"/>
      <c r="H18" s="64"/>
    </row>
    <row r="19" spans="1:10">
      <c r="A19" s="54">
        <v>3</v>
      </c>
      <c r="B19" s="161"/>
      <c r="C19" s="162"/>
      <c r="D19" s="161"/>
      <c r="E19" s="162"/>
      <c r="F19" s="64"/>
      <c r="G19" s="64"/>
      <c r="H19" s="64"/>
    </row>
    <row r="20" spans="1:10">
      <c r="A20" s="52"/>
      <c r="B20" s="52"/>
      <c r="C20" s="52"/>
      <c r="D20" s="52"/>
      <c r="E20" s="52"/>
      <c r="F20" s="52"/>
      <c r="G20" s="52"/>
      <c r="H20" s="52"/>
    </row>
    <row r="21" spans="1:10">
      <c r="A21" s="121" t="s">
        <v>121</v>
      </c>
      <c r="B21" s="121"/>
      <c r="C21" s="121"/>
      <c r="D21" s="121"/>
      <c r="E21" s="121"/>
      <c r="F21" s="121"/>
      <c r="G21" s="121"/>
      <c r="H21" s="121"/>
    </row>
    <row r="22" spans="1:10" s="13" customFormat="1">
      <c r="A22" s="54" t="s">
        <v>12</v>
      </c>
      <c r="B22" s="54" t="s">
        <v>13</v>
      </c>
      <c r="C22" s="54" t="s">
        <v>14</v>
      </c>
      <c r="D22" s="54" t="s">
        <v>15</v>
      </c>
      <c r="E22" s="54" t="s">
        <v>16</v>
      </c>
      <c r="F22" s="54" t="s">
        <v>18</v>
      </c>
      <c r="G22" s="54" t="s">
        <v>23</v>
      </c>
      <c r="H22" s="54" t="s">
        <v>24</v>
      </c>
    </row>
    <row r="23" spans="1:10" s="13" customFormat="1" ht="56.25">
      <c r="A23" s="54">
        <v>1</v>
      </c>
      <c r="B23" s="56" t="s">
        <v>149</v>
      </c>
      <c r="C23" s="65" t="s">
        <v>156</v>
      </c>
      <c r="D23" s="55" t="s">
        <v>201</v>
      </c>
      <c r="E23" s="55" t="s">
        <v>155</v>
      </c>
      <c r="F23" s="66">
        <f>422519893/928191573</f>
        <v>0.45520763740008657</v>
      </c>
      <c r="G23" s="55" t="s">
        <v>231</v>
      </c>
      <c r="H23" s="54" t="s">
        <v>148</v>
      </c>
    </row>
    <row r="24" spans="1:10" s="13" customFormat="1" ht="56.25">
      <c r="A24" s="54">
        <v>2</v>
      </c>
      <c r="B24" s="56" t="s">
        <v>150</v>
      </c>
      <c r="C24" s="65" t="s">
        <v>152</v>
      </c>
      <c r="D24" s="55" t="s">
        <v>153</v>
      </c>
      <c r="E24" s="55" t="s">
        <v>154</v>
      </c>
      <c r="F24" s="66">
        <v>1</v>
      </c>
      <c r="G24" s="55" t="s">
        <v>200</v>
      </c>
      <c r="H24" s="54" t="s">
        <v>151</v>
      </c>
    </row>
    <row r="25" spans="1:10" s="13" customFormat="1" ht="30" customHeight="1">
      <c r="A25" s="54">
        <v>3</v>
      </c>
      <c r="B25" s="65" t="s">
        <v>160</v>
      </c>
      <c r="C25" s="55" t="s">
        <v>157</v>
      </c>
      <c r="D25" s="55" t="s">
        <v>158</v>
      </c>
      <c r="E25" s="55" t="s">
        <v>159</v>
      </c>
      <c r="F25" s="66">
        <v>0.94</v>
      </c>
      <c r="G25" s="54" t="s">
        <v>230</v>
      </c>
      <c r="H25" s="54" t="s">
        <v>151</v>
      </c>
      <c r="J25" s="26"/>
    </row>
    <row r="26" spans="1:10" s="13" customFormat="1" ht="16.5" customHeight="1">
      <c r="H26" s="57" t="s">
        <v>516</v>
      </c>
      <c r="J26" s="26"/>
    </row>
    <row r="27" spans="1:10" s="13" customFormat="1">
      <c r="A27" s="153" t="s">
        <v>76</v>
      </c>
      <c r="B27" s="153"/>
      <c r="C27" s="153"/>
      <c r="D27" s="153"/>
      <c r="E27" s="153"/>
      <c r="F27" s="153"/>
      <c r="G27" s="153"/>
      <c r="H27" s="153"/>
    </row>
    <row r="28" spans="1:10" s="13" customFormat="1">
      <c r="A28" s="165" t="s">
        <v>53</v>
      </c>
      <c r="B28" s="165"/>
      <c r="C28" s="165"/>
      <c r="D28" s="165"/>
      <c r="E28" s="165"/>
      <c r="F28" s="165"/>
      <c r="G28" s="165"/>
      <c r="H28" s="165"/>
    </row>
    <row r="29" spans="1:10" s="13" customFormat="1" ht="22.5">
      <c r="A29" s="67" t="s">
        <v>12</v>
      </c>
      <c r="B29" s="174" t="s">
        <v>25</v>
      </c>
      <c r="C29" s="175"/>
      <c r="D29" s="67" t="s">
        <v>55</v>
      </c>
      <c r="E29" s="166" t="s">
        <v>26</v>
      </c>
      <c r="F29" s="167"/>
      <c r="G29" s="67" t="s">
        <v>54</v>
      </c>
      <c r="H29" s="68" t="s">
        <v>27</v>
      </c>
    </row>
    <row r="30" spans="1:10" s="13" customFormat="1" ht="60">
      <c r="A30" s="36">
        <v>1</v>
      </c>
      <c r="B30" s="36" t="s">
        <v>484</v>
      </c>
      <c r="C30" s="35">
        <v>374101</v>
      </c>
      <c r="D30" s="37">
        <v>158447850000</v>
      </c>
      <c r="E30" s="152" t="s">
        <v>287</v>
      </c>
      <c r="F30" s="152"/>
      <c r="G30" s="35" t="s">
        <v>238</v>
      </c>
      <c r="H30" s="38" t="s">
        <v>491</v>
      </c>
      <c r="I30" s="30"/>
    </row>
    <row r="31" spans="1:10" s="13" customFormat="1">
      <c r="A31" s="152">
        <v>2</v>
      </c>
      <c r="B31" s="152" t="s">
        <v>485</v>
      </c>
      <c r="C31" s="156">
        <v>374100</v>
      </c>
      <c r="D31" s="37">
        <v>422441280000</v>
      </c>
      <c r="E31" s="152" t="s">
        <v>287</v>
      </c>
      <c r="F31" s="152"/>
      <c r="G31" s="156" t="s">
        <v>238</v>
      </c>
      <c r="H31" s="154" t="s">
        <v>492</v>
      </c>
      <c r="I31" s="157"/>
    </row>
    <row r="32" spans="1:10" s="13" customFormat="1" ht="30.75" customHeight="1">
      <c r="A32" s="152"/>
      <c r="B32" s="152"/>
      <c r="C32" s="156"/>
      <c r="D32" s="37">
        <v>281627520000</v>
      </c>
      <c r="E32" s="152" t="s">
        <v>330</v>
      </c>
      <c r="F32" s="152"/>
      <c r="G32" s="156"/>
      <c r="H32" s="156"/>
      <c r="I32" s="158"/>
    </row>
    <row r="33" spans="1:9" s="13" customFormat="1" ht="45" customHeight="1">
      <c r="A33" s="36">
        <v>3</v>
      </c>
      <c r="B33" s="36" t="s">
        <v>486</v>
      </c>
      <c r="C33" s="35">
        <v>380827</v>
      </c>
      <c r="D33" s="37">
        <v>119799500000</v>
      </c>
      <c r="E33" s="152" t="s">
        <v>489</v>
      </c>
      <c r="F33" s="152"/>
      <c r="G33" s="35" t="s">
        <v>238</v>
      </c>
      <c r="H33" s="38" t="s">
        <v>493</v>
      </c>
      <c r="I33" s="30"/>
    </row>
    <row r="34" spans="1:9" s="13" customFormat="1" ht="60">
      <c r="A34" s="36">
        <v>4</v>
      </c>
      <c r="B34" s="36" t="s">
        <v>487</v>
      </c>
      <c r="C34" s="35">
        <v>382100</v>
      </c>
      <c r="D34" s="37">
        <v>359700000</v>
      </c>
      <c r="E34" s="152" t="s">
        <v>490</v>
      </c>
      <c r="F34" s="152"/>
      <c r="G34" s="35" t="s">
        <v>241</v>
      </c>
      <c r="H34" s="38" t="s">
        <v>494</v>
      </c>
      <c r="I34" s="30"/>
    </row>
    <row r="35" spans="1:9" s="13" customFormat="1" ht="75">
      <c r="A35" s="69">
        <v>5</v>
      </c>
      <c r="B35" s="69" t="s">
        <v>232</v>
      </c>
      <c r="C35" s="70">
        <v>382101</v>
      </c>
      <c r="D35" s="71">
        <v>0</v>
      </c>
      <c r="E35" s="155" t="s">
        <v>233</v>
      </c>
      <c r="F35" s="155"/>
      <c r="G35" s="70" t="s">
        <v>234</v>
      </c>
      <c r="H35" s="38" t="s">
        <v>235</v>
      </c>
      <c r="I35" s="30"/>
    </row>
    <row r="36" spans="1:9" s="13" customFormat="1" ht="45">
      <c r="A36" s="36">
        <v>6</v>
      </c>
      <c r="B36" s="36" t="s">
        <v>236</v>
      </c>
      <c r="C36" s="35">
        <v>382306</v>
      </c>
      <c r="D36" s="37">
        <v>1376563220</v>
      </c>
      <c r="E36" s="152" t="s">
        <v>237</v>
      </c>
      <c r="F36" s="152"/>
      <c r="G36" s="35" t="s">
        <v>238</v>
      </c>
      <c r="H36" s="38" t="s">
        <v>239</v>
      </c>
      <c r="I36" s="30"/>
    </row>
    <row r="37" spans="1:9" s="13" customFormat="1" ht="105">
      <c r="A37" s="36">
        <v>7</v>
      </c>
      <c r="B37" s="36" t="s">
        <v>536</v>
      </c>
      <c r="C37" s="35">
        <v>374921</v>
      </c>
      <c r="D37" s="37">
        <v>9900000</v>
      </c>
      <c r="E37" s="152" t="s">
        <v>240</v>
      </c>
      <c r="F37" s="152"/>
      <c r="G37" s="35" t="s">
        <v>241</v>
      </c>
      <c r="H37" s="38" t="s">
        <v>242</v>
      </c>
      <c r="I37" s="30"/>
    </row>
    <row r="38" spans="1:9" s="13" customFormat="1" ht="24.75" customHeight="1">
      <c r="A38" s="152">
        <v>8</v>
      </c>
      <c r="B38" s="152" t="s">
        <v>243</v>
      </c>
      <c r="C38" s="156">
        <v>361882</v>
      </c>
      <c r="D38" s="37">
        <v>47665000</v>
      </c>
      <c r="E38" s="152" t="s">
        <v>244</v>
      </c>
      <c r="F38" s="152"/>
      <c r="G38" s="156" t="s">
        <v>238</v>
      </c>
      <c r="H38" s="154" t="s">
        <v>245</v>
      </c>
      <c r="I38" s="157"/>
    </row>
    <row r="39" spans="1:9" s="13" customFormat="1" ht="36.75" customHeight="1">
      <c r="A39" s="152"/>
      <c r="B39" s="152"/>
      <c r="C39" s="156"/>
      <c r="D39" s="37">
        <v>124345370</v>
      </c>
      <c r="E39" s="152" t="s">
        <v>246</v>
      </c>
      <c r="F39" s="152"/>
      <c r="G39" s="156"/>
      <c r="H39" s="156"/>
      <c r="I39" s="158"/>
    </row>
    <row r="40" spans="1:9" s="13" customFormat="1" ht="22.5" customHeight="1">
      <c r="A40" s="152"/>
      <c r="B40" s="152"/>
      <c r="C40" s="156"/>
      <c r="D40" s="37">
        <v>254433620</v>
      </c>
      <c r="E40" s="152" t="s">
        <v>247</v>
      </c>
      <c r="F40" s="152"/>
      <c r="G40" s="156"/>
      <c r="H40" s="156"/>
      <c r="I40" s="158"/>
    </row>
    <row r="41" spans="1:9" s="13" customFormat="1" ht="51" customHeight="1">
      <c r="A41" s="36">
        <v>9</v>
      </c>
      <c r="B41" s="36" t="s">
        <v>248</v>
      </c>
      <c r="C41" s="35">
        <v>381537</v>
      </c>
      <c r="D41" s="37">
        <v>88000000000</v>
      </c>
      <c r="E41" s="152" t="s">
        <v>249</v>
      </c>
      <c r="F41" s="152"/>
      <c r="G41" s="35" t="s">
        <v>238</v>
      </c>
      <c r="H41" s="38" t="s">
        <v>250</v>
      </c>
      <c r="I41" s="30"/>
    </row>
    <row r="42" spans="1:9" s="13" customFormat="1" ht="56.25" customHeight="1">
      <c r="A42" s="36">
        <v>10</v>
      </c>
      <c r="B42" s="36" t="s">
        <v>251</v>
      </c>
      <c r="C42" s="35">
        <v>381539</v>
      </c>
      <c r="D42" s="37">
        <v>119190500</v>
      </c>
      <c r="E42" s="152" t="s">
        <v>249</v>
      </c>
      <c r="F42" s="152"/>
      <c r="G42" s="35" t="s">
        <v>238</v>
      </c>
      <c r="H42" s="38" t="s">
        <v>252</v>
      </c>
      <c r="I42" s="30"/>
    </row>
    <row r="43" spans="1:9" s="13" customFormat="1">
      <c r="A43" s="31"/>
      <c r="B43" s="31"/>
      <c r="C43" s="32"/>
      <c r="D43" s="33"/>
      <c r="E43" s="31"/>
      <c r="F43" s="31"/>
      <c r="G43" s="32"/>
      <c r="H43" s="57" t="s">
        <v>65</v>
      </c>
      <c r="I43" s="34"/>
    </row>
    <row r="44" spans="1:9" s="13" customFormat="1">
      <c r="A44" s="119" t="s">
        <v>76</v>
      </c>
      <c r="B44" s="119"/>
      <c r="C44" s="119"/>
      <c r="D44" s="119"/>
      <c r="E44" s="119"/>
      <c r="F44" s="119"/>
      <c r="G44" s="119"/>
      <c r="H44" s="119"/>
      <c r="I44" s="34"/>
    </row>
    <row r="45" spans="1:9" s="13" customFormat="1" ht="66.75" customHeight="1">
      <c r="A45" s="36">
        <v>11</v>
      </c>
      <c r="B45" s="109" t="s">
        <v>253</v>
      </c>
      <c r="C45" s="35">
        <v>381706</v>
      </c>
      <c r="D45" s="37">
        <v>391940000</v>
      </c>
      <c r="E45" s="152" t="s">
        <v>254</v>
      </c>
      <c r="F45" s="152"/>
      <c r="G45" s="35" t="s">
        <v>238</v>
      </c>
      <c r="H45" s="38" t="s">
        <v>255</v>
      </c>
      <c r="I45" s="30"/>
    </row>
    <row r="46" spans="1:9" s="13" customFormat="1" ht="61.5" customHeight="1">
      <c r="A46" s="36">
        <v>12</v>
      </c>
      <c r="B46" s="36" t="s">
        <v>256</v>
      </c>
      <c r="C46" s="35">
        <v>361477</v>
      </c>
      <c r="D46" s="72">
        <v>950000000</v>
      </c>
      <c r="E46" s="152" t="s">
        <v>254</v>
      </c>
      <c r="F46" s="152"/>
      <c r="G46" s="35" t="s">
        <v>238</v>
      </c>
      <c r="H46" s="38" t="s">
        <v>257</v>
      </c>
      <c r="I46" s="30"/>
    </row>
    <row r="47" spans="1:9" s="13" customFormat="1" ht="116.25" customHeight="1">
      <c r="A47" s="36">
        <v>13</v>
      </c>
      <c r="B47" s="109" t="s">
        <v>258</v>
      </c>
      <c r="C47" s="35">
        <v>374977</v>
      </c>
      <c r="D47" s="37">
        <v>2760000000</v>
      </c>
      <c r="E47" s="152" t="s">
        <v>254</v>
      </c>
      <c r="F47" s="152"/>
      <c r="G47" s="35" t="s">
        <v>238</v>
      </c>
      <c r="H47" s="38" t="s">
        <v>259</v>
      </c>
      <c r="I47" s="30"/>
    </row>
    <row r="48" spans="1:9" s="13" customFormat="1" ht="67.5" customHeight="1">
      <c r="A48" s="36">
        <v>14</v>
      </c>
      <c r="B48" s="109" t="s">
        <v>260</v>
      </c>
      <c r="C48" s="35">
        <v>380630</v>
      </c>
      <c r="D48" s="37">
        <v>1057996000</v>
      </c>
      <c r="E48" s="152" t="s">
        <v>261</v>
      </c>
      <c r="F48" s="152"/>
      <c r="G48" s="35" t="s">
        <v>238</v>
      </c>
      <c r="H48" s="38" t="s">
        <v>262</v>
      </c>
      <c r="I48" s="30"/>
    </row>
    <row r="49" spans="1:9" s="13" customFormat="1" ht="45.75" customHeight="1">
      <c r="A49" s="36">
        <v>15</v>
      </c>
      <c r="B49" s="36" t="s">
        <v>537</v>
      </c>
      <c r="C49" s="35">
        <v>381433</v>
      </c>
      <c r="D49" s="37">
        <v>524195996</v>
      </c>
      <c r="E49" s="152" t="s">
        <v>263</v>
      </c>
      <c r="F49" s="152"/>
      <c r="G49" s="35" t="s">
        <v>238</v>
      </c>
      <c r="H49" s="38" t="s">
        <v>264</v>
      </c>
      <c r="I49" s="30"/>
    </row>
    <row r="50" spans="1:9" s="13" customFormat="1" ht="45.75" customHeight="1">
      <c r="A50" s="36">
        <v>16</v>
      </c>
      <c r="B50" s="36" t="s">
        <v>265</v>
      </c>
      <c r="C50" s="35">
        <v>381681</v>
      </c>
      <c r="D50" s="37">
        <v>728000000</v>
      </c>
      <c r="E50" s="152" t="s">
        <v>266</v>
      </c>
      <c r="F50" s="152"/>
      <c r="G50" s="35" t="s">
        <v>238</v>
      </c>
      <c r="H50" s="38" t="s">
        <v>267</v>
      </c>
      <c r="I50" s="30"/>
    </row>
    <row r="51" spans="1:9" s="13" customFormat="1" ht="49.5" customHeight="1">
      <c r="A51" s="36">
        <v>17</v>
      </c>
      <c r="B51" s="36" t="s">
        <v>268</v>
      </c>
      <c r="C51" s="35">
        <v>380792</v>
      </c>
      <c r="D51" s="37">
        <v>8715551913</v>
      </c>
      <c r="E51" s="152" t="s">
        <v>269</v>
      </c>
      <c r="F51" s="152"/>
      <c r="G51" s="35" t="s">
        <v>238</v>
      </c>
      <c r="H51" s="38" t="s">
        <v>270</v>
      </c>
      <c r="I51" s="30"/>
    </row>
    <row r="52" spans="1:9" s="13" customFormat="1">
      <c r="A52" s="152">
        <v>18</v>
      </c>
      <c r="B52" s="152" t="s">
        <v>271</v>
      </c>
      <c r="C52" s="156">
        <v>362409</v>
      </c>
      <c r="D52" s="37">
        <v>9925000</v>
      </c>
      <c r="E52" s="152" t="s">
        <v>272</v>
      </c>
      <c r="F52" s="152"/>
      <c r="G52" s="156" t="s">
        <v>238</v>
      </c>
      <c r="H52" s="154" t="s">
        <v>273</v>
      </c>
      <c r="I52" s="157"/>
    </row>
    <row r="53" spans="1:9" s="13" customFormat="1" ht="19.5" customHeight="1">
      <c r="A53" s="152"/>
      <c r="B53" s="152"/>
      <c r="C53" s="156"/>
      <c r="D53" s="37">
        <v>26575000</v>
      </c>
      <c r="E53" s="152" t="s">
        <v>274</v>
      </c>
      <c r="F53" s="152"/>
      <c r="G53" s="156"/>
      <c r="H53" s="154"/>
      <c r="I53" s="157"/>
    </row>
    <row r="54" spans="1:9" s="13" customFormat="1" ht="16.5" customHeight="1">
      <c r="A54" s="152"/>
      <c r="B54" s="152"/>
      <c r="C54" s="156"/>
      <c r="D54" s="37">
        <v>53525050</v>
      </c>
      <c r="E54" s="152" t="s">
        <v>275</v>
      </c>
      <c r="F54" s="152"/>
      <c r="G54" s="156"/>
      <c r="H54" s="154"/>
      <c r="I54" s="157"/>
    </row>
    <row r="55" spans="1:9" s="13" customFormat="1" ht="18" customHeight="1">
      <c r="A55" s="152"/>
      <c r="B55" s="152"/>
      <c r="C55" s="156"/>
      <c r="D55" s="37">
        <v>64605100</v>
      </c>
      <c r="E55" s="152" t="s">
        <v>276</v>
      </c>
      <c r="F55" s="152"/>
      <c r="G55" s="156"/>
      <c r="H55" s="154"/>
      <c r="I55" s="157"/>
    </row>
    <row r="56" spans="1:9" s="13" customFormat="1" ht="49.5" customHeight="1">
      <c r="A56" s="36">
        <v>19</v>
      </c>
      <c r="B56" s="36" t="s">
        <v>277</v>
      </c>
      <c r="C56" s="35">
        <v>381257</v>
      </c>
      <c r="D56" s="37">
        <v>168500000</v>
      </c>
      <c r="E56" s="152" t="s">
        <v>278</v>
      </c>
      <c r="F56" s="152"/>
      <c r="G56" s="35" t="s">
        <v>238</v>
      </c>
      <c r="H56" s="38" t="s">
        <v>279</v>
      </c>
      <c r="I56" s="30"/>
    </row>
    <row r="57" spans="1:9" s="13" customFormat="1" ht="42.75" customHeight="1">
      <c r="A57" s="73">
        <v>20</v>
      </c>
      <c r="B57" s="74" t="s">
        <v>280</v>
      </c>
      <c r="C57" s="73">
        <v>381469</v>
      </c>
      <c r="D57" s="75">
        <v>10579000000</v>
      </c>
      <c r="E57" s="159" t="s">
        <v>281</v>
      </c>
      <c r="F57" s="159"/>
      <c r="G57" s="73" t="s">
        <v>238</v>
      </c>
      <c r="H57" s="76" t="s">
        <v>282</v>
      </c>
      <c r="I57" s="30"/>
    </row>
    <row r="58" spans="1:9" s="13" customFormat="1" ht="45.75" customHeight="1">
      <c r="A58" s="35">
        <v>21</v>
      </c>
      <c r="B58" s="36" t="s">
        <v>283</v>
      </c>
      <c r="C58" s="35">
        <v>380936</v>
      </c>
      <c r="D58" s="37">
        <v>20329150000</v>
      </c>
      <c r="E58" s="152" t="s">
        <v>284</v>
      </c>
      <c r="F58" s="152"/>
      <c r="G58" s="35" t="s">
        <v>238</v>
      </c>
      <c r="H58" s="38" t="s">
        <v>285</v>
      </c>
      <c r="I58" s="30"/>
    </row>
    <row r="59" spans="1:9" s="13" customFormat="1">
      <c r="A59" s="32"/>
      <c r="B59" s="31"/>
      <c r="C59" s="32"/>
      <c r="D59" s="33"/>
      <c r="E59" s="31"/>
      <c r="F59" s="31"/>
      <c r="G59" s="32"/>
      <c r="H59" s="57" t="s">
        <v>66</v>
      </c>
      <c r="I59" s="30"/>
    </row>
    <row r="60" spans="1:9" s="13" customFormat="1">
      <c r="A60" s="153" t="s">
        <v>76</v>
      </c>
      <c r="B60" s="153"/>
      <c r="C60" s="153"/>
      <c r="D60" s="153"/>
      <c r="E60" s="153"/>
      <c r="F60" s="153"/>
      <c r="G60" s="153"/>
      <c r="H60" s="153"/>
      <c r="I60" s="30"/>
    </row>
    <row r="61" spans="1:9" s="13" customFormat="1" ht="78" customHeight="1">
      <c r="A61" s="35">
        <v>22</v>
      </c>
      <c r="B61" s="36" t="s">
        <v>286</v>
      </c>
      <c r="C61" s="35">
        <v>381477</v>
      </c>
      <c r="D61" s="37">
        <v>84695750000</v>
      </c>
      <c r="E61" s="152" t="s">
        <v>287</v>
      </c>
      <c r="F61" s="152"/>
      <c r="G61" s="35" t="s">
        <v>238</v>
      </c>
      <c r="H61" s="38" t="s">
        <v>288</v>
      </c>
      <c r="I61" s="30"/>
    </row>
    <row r="62" spans="1:9" s="13" customFormat="1" ht="47.25" customHeight="1">
      <c r="A62" s="156">
        <v>23</v>
      </c>
      <c r="B62" s="152" t="s">
        <v>289</v>
      </c>
      <c r="C62" s="156">
        <v>381683</v>
      </c>
      <c r="D62" s="37">
        <v>154500000</v>
      </c>
      <c r="E62" s="152" t="s">
        <v>290</v>
      </c>
      <c r="F62" s="152"/>
      <c r="G62" s="35" t="s">
        <v>238</v>
      </c>
      <c r="H62" s="154" t="s">
        <v>291</v>
      </c>
      <c r="I62" s="157"/>
    </row>
    <row r="63" spans="1:9" s="13" customFormat="1" ht="53.25" customHeight="1">
      <c r="A63" s="156"/>
      <c r="B63" s="152"/>
      <c r="C63" s="156"/>
      <c r="D63" s="37">
        <v>154700000</v>
      </c>
      <c r="E63" s="152" t="s">
        <v>292</v>
      </c>
      <c r="F63" s="152"/>
      <c r="G63" s="35" t="s">
        <v>238</v>
      </c>
      <c r="H63" s="154"/>
      <c r="I63" s="157"/>
    </row>
    <row r="64" spans="1:9" s="13" customFormat="1" ht="64.5" customHeight="1">
      <c r="A64" s="35">
        <v>24</v>
      </c>
      <c r="B64" s="36" t="s">
        <v>293</v>
      </c>
      <c r="C64" s="35">
        <v>373725</v>
      </c>
      <c r="D64" s="37">
        <v>772000000</v>
      </c>
      <c r="E64" s="152" t="s">
        <v>294</v>
      </c>
      <c r="F64" s="152"/>
      <c r="G64" s="35" t="s">
        <v>238</v>
      </c>
      <c r="H64" s="38" t="s">
        <v>295</v>
      </c>
      <c r="I64" s="30"/>
    </row>
    <row r="65" spans="1:9" s="13" customFormat="1" ht="109.5" customHeight="1">
      <c r="A65" s="35">
        <v>25</v>
      </c>
      <c r="B65" s="36" t="s">
        <v>296</v>
      </c>
      <c r="C65" s="35">
        <v>381690</v>
      </c>
      <c r="D65" s="37">
        <v>105000000</v>
      </c>
      <c r="E65" s="152" t="s">
        <v>297</v>
      </c>
      <c r="F65" s="152"/>
      <c r="G65" s="35" t="s">
        <v>238</v>
      </c>
      <c r="H65" s="38" t="s">
        <v>298</v>
      </c>
      <c r="I65" s="30"/>
    </row>
    <row r="66" spans="1:9" s="13" customFormat="1" ht="72.75" customHeight="1">
      <c r="A66" s="35">
        <v>26</v>
      </c>
      <c r="B66" s="36" t="s">
        <v>299</v>
      </c>
      <c r="C66" s="35">
        <v>373429</v>
      </c>
      <c r="D66" s="37">
        <v>8688701667</v>
      </c>
      <c r="E66" s="152" t="s">
        <v>300</v>
      </c>
      <c r="F66" s="152"/>
      <c r="G66" s="35" t="s">
        <v>238</v>
      </c>
      <c r="H66" s="38" t="s">
        <v>301</v>
      </c>
      <c r="I66" s="30"/>
    </row>
    <row r="67" spans="1:9" s="13" customFormat="1" ht="100.5" customHeight="1">
      <c r="A67" s="35">
        <v>27</v>
      </c>
      <c r="B67" s="36" t="s">
        <v>302</v>
      </c>
      <c r="C67" s="35">
        <v>380774</v>
      </c>
      <c r="D67" s="37">
        <v>168270000</v>
      </c>
      <c r="E67" s="152" t="s">
        <v>303</v>
      </c>
      <c r="F67" s="152"/>
      <c r="G67" s="35" t="s">
        <v>238</v>
      </c>
      <c r="H67" s="38" t="s">
        <v>304</v>
      </c>
      <c r="I67" s="30"/>
    </row>
    <row r="68" spans="1:9" s="13" customFormat="1" ht="74.25" customHeight="1">
      <c r="A68" s="35">
        <v>28</v>
      </c>
      <c r="B68" s="36" t="s">
        <v>305</v>
      </c>
      <c r="C68" s="35">
        <v>380799</v>
      </c>
      <c r="D68" s="37">
        <v>25279500</v>
      </c>
      <c r="E68" s="152" t="s">
        <v>292</v>
      </c>
      <c r="F68" s="152"/>
      <c r="G68" s="35" t="s">
        <v>238</v>
      </c>
      <c r="H68" s="38" t="s">
        <v>306</v>
      </c>
      <c r="I68" s="30"/>
    </row>
    <row r="69" spans="1:9" s="13" customFormat="1" ht="61.5" customHeight="1">
      <c r="A69" s="35">
        <v>29</v>
      </c>
      <c r="B69" s="36" t="s">
        <v>307</v>
      </c>
      <c r="C69" s="35">
        <v>380674</v>
      </c>
      <c r="D69" s="37">
        <v>804819820</v>
      </c>
      <c r="E69" s="152" t="s">
        <v>308</v>
      </c>
      <c r="F69" s="152"/>
      <c r="G69" s="35" t="s">
        <v>238</v>
      </c>
      <c r="H69" s="38" t="s">
        <v>309</v>
      </c>
      <c r="I69" s="30"/>
    </row>
    <row r="70" spans="1:9" s="13" customFormat="1">
      <c r="A70" s="32"/>
      <c r="B70" s="31"/>
      <c r="C70" s="32"/>
      <c r="D70" s="33"/>
      <c r="E70" s="31"/>
      <c r="F70" s="31"/>
      <c r="G70" s="32"/>
      <c r="H70" s="57" t="s">
        <v>517</v>
      </c>
      <c r="I70" s="34"/>
    </row>
    <row r="71" spans="1:9" s="13" customFormat="1" ht="17.25" customHeight="1">
      <c r="A71" s="153" t="s">
        <v>76</v>
      </c>
      <c r="B71" s="153"/>
      <c r="C71" s="153"/>
      <c r="D71" s="153"/>
      <c r="E71" s="153"/>
      <c r="F71" s="153"/>
      <c r="G71" s="153"/>
      <c r="H71" s="153"/>
      <c r="I71" s="34"/>
    </row>
    <row r="72" spans="1:9" s="13" customFormat="1" ht="138.75" customHeight="1">
      <c r="A72" s="35">
        <v>30</v>
      </c>
      <c r="B72" s="36" t="s">
        <v>310</v>
      </c>
      <c r="C72" s="35">
        <v>384339</v>
      </c>
      <c r="D72" s="37">
        <v>60698400</v>
      </c>
      <c r="E72" s="152" t="s">
        <v>311</v>
      </c>
      <c r="F72" s="152"/>
      <c r="G72" s="35" t="s">
        <v>238</v>
      </c>
      <c r="H72" s="38" t="s">
        <v>312</v>
      </c>
      <c r="I72" s="30"/>
    </row>
    <row r="73" spans="1:9" s="13" customFormat="1" ht="64.5" customHeight="1">
      <c r="A73" s="35">
        <v>31</v>
      </c>
      <c r="B73" s="36" t="s">
        <v>313</v>
      </c>
      <c r="C73" s="35">
        <v>380941</v>
      </c>
      <c r="D73" s="37">
        <v>110880000</v>
      </c>
      <c r="E73" s="152" t="s">
        <v>292</v>
      </c>
      <c r="F73" s="152"/>
      <c r="G73" s="35" t="s">
        <v>238</v>
      </c>
      <c r="H73" s="38" t="s">
        <v>314</v>
      </c>
      <c r="I73" s="30"/>
    </row>
    <row r="74" spans="1:9" s="13" customFormat="1" ht="66.75" customHeight="1">
      <c r="A74" s="35">
        <v>32</v>
      </c>
      <c r="B74" s="36" t="s">
        <v>315</v>
      </c>
      <c r="C74" s="35">
        <v>381686</v>
      </c>
      <c r="D74" s="37">
        <v>57000000</v>
      </c>
      <c r="E74" s="152" t="s">
        <v>290</v>
      </c>
      <c r="F74" s="152"/>
      <c r="G74" s="35" t="s">
        <v>238</v>
      </c>
      <c r="H74" s="38" t="s">
        <v>316</v>
      </c>
      <c r="I74" s="30"/>
    </row>
    <row r="75" spans="1:9" s="13" customFormat="1" ht="105" customHeight="1">
      <c r="A75" s="35">
        <v>33</v>
      </c>
      <c r="B75" s="36" t="s">
        <v>317</v>
      </c>
      <c r="C75" s="35">
        <v>382413</v>
      </c>
      <c r="D75" s="37">
        <v>207600000</v>
      </c>
      <c r="E75" s="152" t="s">
        <v>318</v>
      </c>
      <c r="F75" s="152"/>
      <c r="G75" s="35" t="s">
        <v>238</v>
      </c>
      <c r="H75" s="38" t="s">
        <v>319</v>
      </c>
      <c r="I75" s="30"/>
    </row>
    <row r="76" spans="1:9" s="13" customFormat="1" ht="60">
      <c r="A76" s="35">
        <v>34</v>
      </c>
      <c r="B76" s="36" t="s">
        <v>320</v>
      </c>
      <c r="C76" s="35">
        <v>374098</v>
      </c>
      <c r="D76" s="37">
        <v>4600886295</v>
      </c>
      <c r="E76" s="152" t="s">
        <v>321</v>
      </c>
      <c r="F76" s="152"/>
      <c r="G76" s="35" t="s">
        <v>238</v>
      </c>
      <c r="H76" s="38" t="s">
        <v>322</v>
      </c>
      <c r="I76" s="30"/>
    </row>
    <row r="77" spans="1:9" s="13" customFormat="1" ht="69" customHeight="1">
      <c r="A77" s="35">
        <v>35</v>
      </c>
      <c r="B77" s="36" t="s">
        <v>323</v>
      </c>
      <c r="C77" s="35">
        <v>380813</v>
      </c>
      <c r="D77" s="37">
        <v>110000000</v>
      </c>
      <c r="E77" s="152" t="s">
        <v>292</v>
      </c>
      <c r="F77" s="152"/>
      <c r="G77" s="35" t="s">
        <v>238</v>
      </c>
      <c r="H77" s="38" t="s">
        <v>324</v>
      </c>
      <c r="I77" s="30"/>
    </row>
    <row r="78" spans="1:9" s="13" customFormat="1" ht="49.5" customHeight="1">
      <c r="A78" s="35">
        <v>36</v>
      </c>
      <c r="B78" s="36" t="s">
        <v>325</v>
      </c>
      <c r="C78" s="35">
        <v>380713</v>
      </c>
      <c r="D78" s="37">
        <v>78000000</v>
      </c>
      <c r="E78" s="152" t="s">
        <v>326</v>
      </c>
      <c r="F78" s="152"/>
      <c r="G78" s="35" t="s">
        <v>238</v>
      </c>
      <c r="H78" s="38" t="s">
        <v>327</v>
      </c>
      <c r="I78" s="30"/>
    </row>
    <row r="79" spans="1:9" s="13" customFormat="1" ht="24" customHeight="1">
      <c r="A79" s="156">
        <v>37</v>
      </c>
      <c r="B79" s="152" t="s">
        <v>328</v>
      </c>
      <c r="C79" s="156">
        <v>381473</v>
      </c>
      <c r="D79" s="37">
        <v>236993040000</v>
      </c>
      <c r="E79" s="152" t="s">
        <v>287</v>
      </c>
      <c r="F79" s="152"/>
      <c r="G79" s="35" t="s">
        <v>238</v>
      </c>
      <c r="H79" s="154" t="s">
        <v>329</v>
      </c>
      <c r="I79" s="157"/>
    </row>
    <row r="80" spans="1:9" s="13" customFormat="1" ht="27" customHeight="1">
      <c r="A80" s="156"/>
      <c r="B80" s="152"/>
      <c r="C80" s="156"/>
      <c r="D80" s="71">
        <v>45376403369</v>
      </c>
      <c r="E80" s="152" t="s">
        <v>330</v>
      </c>
      <c r="F80" s="152"/>
      <c r="G80" s="35" t="s">
        <v>238</v>
      </c>
      <c r="H80" s="154"/>
      <c r="I80" s="157"/>
    </row>
    <row r="81" spans="1:9" s="13" customFormat="1" ht="51" customHeight="1">
      <c r="A81" s="35">
        <v>38</v>
      </c>
      <c r="B81" s="36" t="s">
        <v>331</v>
      </c>
      <c r="C81" s="35">
        <v>381474</v>
      </c>
      <c r="D81" s="37">
        <v>93052400000</v>
      </c>
      <c r="E81" s="152" t="s">
        <v>287</v>
      </c>
      <c r="F81" s="152"/>
      <c r="G81" s="35" t="s">
        <v>238</v>
      </c>
      <c r="H81" s="38" t="s">
        <v>332</v>
      </c>
      <c r="I81" s="30"/>
    </row>
    <row r="82" spans="1:9" s="13" customFormat="1" ht="17.25" customHeight="1">
      <c r="A82" s="32"/>
      <c r="B82" s="31"/>
      <c r="C82" s="32"/>
      <c r="D82" s="33"/>
      <c r="E82" s="31"/>
      <c r="F82" s="31"/>
      <c r="G82" s="32"/>
      <c r="H82" s="57" t="s">
        <v>518</v>
      </c>
      <c r="I82" s="30"/>
    </row>
    <row r="83" spans="1:9" s="13" customFormat="1" ht="17.25" customHeight="1">
      <c r="A83" s="153" t="s">
        <v>76</v>
      </c>
      <c r="B83" s="153"/>
      <c r="C83" s="153"/>
      <c r="D83" s="153"/>
      <c r="E83" s="153"/>
      <c r="F83" s="153"/>
      <c r="G83" s="153"/>
      <c r="H83" s="153"/>
      <c r="I83" s="30"/>
    </row>
    <row r="84" spans="1:9" s="13" customFormat="1" ht="43.5" customHeight="1">
      <c r="A84" s="156">
        <v>39</v>
      </c>
      <c r="B84" s="152" t="s">
        <v>538</v>
      </c>
      <c r="C84" s="156">
        <v>380627</v>
      </c>
      <c r="D84" s="37">
        <v>2420800000</v>
      </c>
      <c r="E84" s="152" t="s">
        <v>333</v>
      </c>
      <c r="F84" s="152"/>
      <c r="G84" s="35" t="s">
        <v>238</v>
      </c>
      <c r="H84" s="154" t="s">
        <v>334</v>
      </c>
      <c r="I84" s="157"/>
    </row>
    <row r="85" spans="1:9" s="13" customFormat="1" ht="28.5" customHeight="1">
      <c r="A85" s="156"/>
      <c r="B85" s="152"/>
      <c r="C85" s="156"/>
      <c r="D85" s="37">
        <v>1339999900</v>
      </c>
      <c r="E85" s="152" t="s">
        <v>335</v>
      </c>
      <c r="F85" s="152"/>
      <c r="G85" s="35" t="s">
        <v>238</v>
      </c>
      <c r="H85" s="154"/>
      <c r="I85" s="157"/>
    </row>
    <row r="86" spans="1:9" s="13" customFormat="1" ht="54.75" customHeight="1">
      <c r="A86" s="35">
        <v>40</v>
      </c>
      <c r="B86" s="36" t="s">
        <v>336</v>
      </c>
      <c r="C86" s="35">
        <v>380467</v>
      </c>
      <c r="D86" s="37">
        <v>99360000</v>
      </c>
      <c r="E86" s="152" t="s">
        <v>337</v>
      </c>
      <c r="F86" s="152"/>
      <c r="G86" s="35" t="s">
        <v>238</v>
      </c>
      <c r="H86" s="38" t="s">
        <v>338</v>
      </c>
      <c r="I86" s="30"/>
    </row>
    <row r="87" spans="1:9" s="13" customFormat="1" ht="63" customHeight="1">
      <c r="A87" s="35">
        <v>41</v>
      </c>
      <c r="B87" s="36" t="s">
        <v>339</v>
      </c>
      <c r="C87" s="35">
        <v>380818</v>
      </c>
      <c r="D87" s="37">
        <v>253200000</v>
      </c>
      <c r="E87" s="152" t="s">
        <v>340</v>
      </c>
      <c r="F87" s="152"/>
      <c r="G87" s="35" t="s">
        <v>238</v>
      </c>
      <c r="H87" s="38" t="s">
        <v>341</v>
      </c>
      <c r="I87" s="30"/>
    </row>
    <row r="88" spans="1:9" s="13" customFormat="1" ht="69" customHeight="1">
      <c r="A88" s="35">
        <v>42</v>
      </c>
      <c r="B88" s="36" t="s">
        <v>539</v>
      </c>
      <c r="C88" s="35">
        <v>380789</v>
      </c>
      <c r="D88" s="37">
        <v>239808000</v>
      </c>
      <c r="E88" s="152" t="s">
        <v>342</v>
      </c>
      <c r="F88" s="152"/>
      <c r="G88" s="35" t="s">
        <v>238</v>
      </c>
      <c r="H88" s="38" t="s">
        <v>343</v>
      </c>
      <c r="I88" s="30"/>
    </row>
    <row r="89" spans="1:9" s="13" customFormat="1" ht="68.25" customHeight="1">
      <c r="A89" s="35">
        <v>43</v>
      </c>
      <c r="B89" s="36" t="s">
        <v>344</v>
      </c>
      <c r="C89" s="35">
        <v>380934</v>
      </c>
      <c r="D89" s="37">
        <v>148875000</v>
      </c>
      <c r="E89" s="152" t="s">
        <v>292</v>
      </c>
      <c r="F89" s="152"/>
      <c r="G89" s="35" t="s">
        <v>238</v>
      </c>
      <c r="H89" s="38" t="s">
        <v>345</v>
      </c>
      <c r="I89" s="30"/>
    </row>
    <row r="90" spans="1:9" s="13" customFormat="1" ht="51.75" customHeight="1">
      <c r="A90" s="35">
        <v>44</v>
      </c>
      <c r="B90" s="36" t="s">
        <v>346</v>
      </c>
      <c r="C90" s="35">
        <v>380707</v>
      </c>
      <c r="D90" s="37">
        <v>124074900</v>
      </c>
      <c r="E90" s="152" t="s">
        <v>347</v>
      </c>
      <c r="F90" s="152"/>
      <c r="G90" s="35" t="s">
        <v>238</v>
      </c>
      <c r="H90" s="38" t="s">
        <v>348</v>
      </c>
      <c r="I90" s="30"/>
    </row>
    <row r="91" spans="1:9" s="13" customFormat="1" ht="75.75" customHeight="1">
      <c r="A91" s="35">
        <v>45</v>
      </c>
      <c r="B91" s="36" t="s">
        <v>349</v>
      </c>
      <c r="C91" s="35">
        <v>381798</v>
      </c>
      <c r="D91" s="37">
        <v>337662710</v>
      </c>
      <c r="E91" s="152" t="s">
        <v>350</v>
      </c>
      <c r="F91" s="152"/>
      <c r="G91" s="35" t="s">
        <v>238</v>
      </c>
      <c r="H91" s="38" t="s">
        <v>351</v>
      </c>
      <c r="I91" s="30"/>
    </row>
    <row r="92" spans="1:9" s="13" customFormat="1" ht="129" customHeight="1">
      <c r="A92" s="35">
        <v>46</v>
      </c>
      <c r="B92" s="36" t="s">
        <v>352</v>
      </c>
      <c r="C92" s="35">
        <v>374947</v>
      </c>
      <c r="D92" s="37">
        <v>1693842360</v>
      </c>
      <c r="E92" s="152" t="s">
        <v>254</v>
      </c>
      <c r="F92" s="152"/>
      <c r="G92" s="35" t="s">
        <v>238</v>
      </c>
      <c r="H92" s="38" t="s">
        <v>353</v>
      </c>
      <c r="I92" s="30"/>
    </row>
    <row r="93" spans="1:9" s="13" customFormat="1" ht="68.25" customHeight="1">
      <c r="A93" s="35">
        <v>47</v>
      </c>
      <c r="B93" s="36" t="s">
        <v>354</v>
      </c>
      <c r="C93" s="35">
        <v>380871</v>
      </c>
      <c r="D93" s="37">
        <v>90000000</v>
      </c>
      <c r="E93" s="152" t="s">
        <v>355</v>
      </c>
      <c r="F93" s="152"/>
      <c r="G93" s="35" t="s">
        <v>238</v>
      </c>
      <c r="H93" s="38" t="s">
        <v>356</v>
      </c>
      <c r="I93" s="30"/>
    </row>
    <row r="94" spans="1:9" s="39" customFormat="1" ht="17.25" customHeight="1">
      <c r="A94" s="32"/>
      <c r="B94" s="31"/>
      <c r="C94" s="32"/>
      <c r="D94" s="33"/>
      <c r="E94" s="31"/>
      <c r="F94" s="31"/>
      <c r="G94" s="32"/>
      <c r="H94" s="57" t="s">
        <v>519</v>
      </c>
      <c r="I94" s="34"/>
    </row>
    <row r="95" spans="1:9" s="39" customFormat="1">
      <c r="A95" s="153" t="s">
        <v>76</v>
      </c>
      <c r="B95" s="153"/>
      <c r="C95" s="153"/>
      <c r="D95" s="153"/>
      <c r="E95" s="153"/>
      <c r="F95" s="153"/>
      <c r="G95" s="153"/>
      <c r="H95" s="153"/>
      <c r="I95" s="34"/>
    </row>
    <row r="96" spans="1:9" s="13" customFormat="1" ht="58.5" customHeight="1">
      <c r="A96" s="35">
        <v>48</v>
      </c>
      <c r="B96" s="36" t="s">
        <v>357</v>
      </c>
      <c r="C96" s="35">
        <v>380622</v>
      </c>
      <c r="D96" s="37">
        <v>751887000</v>
      </c>
      <c r="E96" s="152" t="s">
        <v>358</v>
      </c>
      <c r="F96" s="152"/>
      <c r="G96" s="35" t="s">
        <v>238</v>
      </c>
      <c r="H96" s="38" t="s">
        <v>359</v>
      </c>
      <c r="I96" s="30"/>
    </row>
    <row r="97" spans="1:9" s="13" customFormat="1" ht="34.5" customHeight="1">
      <c r="A97" s="156">
        <v>49</v>
      </c>
      <c r="B97" s="152" t="s">
        <v>360</v>
      </c>
      <c r="C97" s="156">
        <v>381688</v>
      </c>
      <c r="D97" s="37">
        <v>162673000</v>
      </c>
      <c r="E97" s="152" t="s">
        <v>347</v>
      </c>
      <c r="F97" s="152"/>
      <c r="G97" s="35" t="s">
        <v>238</v>
      </c>
      <c r="H97" s="154" t="s">
        <v>361</v>
      </c>
      <c r="I97" s="157"/>
    </row>
    <row r="98" spans="1:9" s="13" customFormat="1" ht="24.75" customHeight="1">
      <c r="A98" s="156"/>
      <c r="B98" s="152"/>
      <c r="C98" s="156"/>
      <c r="D98" s="37">
        <v>93524000</v>
      </c>
      <c r="E98" s="152" t="s">
        <v>303</v>
      </c>
      <c r="F98" s="152"/>
      <c r="G98" s="35" t="s">
        <v>238</v>
      </c>
      <c r="H98" s="154"/>
      <c r="I98" s="157"/>
    </row>
    <row r="99" spans="1:9" s="13" customFormat="1" ht="73.5" customHeight="1">
      <c r="A99" s="35">
        <v>50</v>
      </c>
      <c r="B99" s="36" t="s">
        <v>362</v>
      </c>
      <c r="C99" s="35">
        <v>380930</v>
      </c>
      <c r="D99" s="37">
        <v>264559824</v>
      </c>
      <c r="E99" s="152" t="s">
        <v>363</v>
      </c>
      <c r="F99" s="152"/>
      <c r="G99" s="35" t="s">
        <v>238</v>
      </c>
      <c r="H99" s="38" t="s">
        <v>364</v>
      </c>
      <c r="I99" s="30"/>
    </row>
    <row r="100" spans="1:9" s="13" customFormat="1" ht="84.75" customHeight="1">
      <c r="A100" s="35">
        <v>51</v>
      </c>
      <c r="B100" s="36" t="s">
        <v>365</v>
      </c>
      <c r="C100" s="35">
        <v>380669</v>
      </c>
      <c r="D100" s="37">
        <v>461491380</v>
      </c>
      <c r="E100" s="152" t="s">
        <v>366</v>
      </c>
      <c r="F100" s="152"/>
      <c r="G100" s="35" t="s">
        <v>238</v>
      </c>
      <c r="H100" s="38" t="s">
        <v>367</v>
      </c>
      <c r="I100" s="30"/>
    </row>
    <row r="101" spans="1:9" s="13" customFormat="1" ht="42" customHeight="1">
      <c r="A101" s="35">
        <v>52</v>
      </c>
      <c r="B101" s="36" t="s">
        <v>368</v>
      </c>
      <c r="C101" s="35">
        <v>380932</v>
      </c>
      <c r="D101" s="37">
        <v>635100000</v>
      </c>
      <c r="E101" s="152" t="s">
        <v>342</v>
      </c>
      <c r="F101" s="152"/>
      <c r="G101" s="35" t="s">
        <v>238</v>
      </c>
      <c r="H101" s="38" t="s">
        <v>369</v>
      </c>
      <c r="I101" s="30"/>
    </row>
    <row r="102" spans="1:9" s="13" customFormat="1" ht="75" customHeight="1">
      <c r="A102" s="35">
        <v>53</v>
      </c>
      <c r="B102" s="36" t="s">
        <v>540</v>
      </c>
      <c r="C102" s="35">
        <v>380680</v>
      </c>
      <c r="D102" s="37">
        <v>620000000</v>
      </c>
      <c r="E102" s="152" t="s">
        <v>370</v>
      </c>
      <c r="F102" s="152"/>
      <c r="G102" s="35" t="s">
        <v>238</v>
      </c>
      <c r="H102" s="38" t="s">
        <v>371</v>
      </c>
      <c r="I102" s="30"/>
    </row>
    <row r="103" spans="1:9" s="13" customFormat="1" ht="105.75" customHeight="1">
      <c r="A103" s="35">
        <v>54</v>
      </c>
      <c r="B103" s="36" t="s">
        <v>372</v>
      </c>
      <c r="C103" s="35">
        <v>382203</v>
      </c>
      <c r="D103" s="37">
        <v>415000000</v>
      </c>
      <c r="E103" s="152" t="s">
        <v>373</v>
      </c>
      <c r="F103" s="152"/>
      <c r="G103" s="35" t="s">
        <v>238</v>
      </c>
      <c r="H103" s="38" t="s">
        <v>374</v>
      </c>
      <c r="I103" s="30"/>
    </row>
    <row r="104" spans="1:9" s="13" customFormat="1" ht="72.75" customHeight="1">
      <c r="A104" s="35">
        <v>55</v>
      </c>
      <c r="B104" s="36" t="s">
        <v>375</v>
      </c>
      <c r="C104" s="35">
        <v>380679</v>
      </c>
      <c r="D104" s="37">
        <v>398543556</v>
      </c>
      <c r="E104" s="152" t="s">
        <v>376</v>
      </c>
      <c r="F104" s="152"/>
      <c r="G104" s="35" t="s">
        <v>238</v>
      </c>
      <c r="H104" s="38" t="s">
        <v>377</v>
      </c>
      <c r="I104" s="30"/>
    </row>
    <row r="105" spans="1:9" s="13" customFormat="1">
      <c r="A105" s="156">
        <v>56</v>
      </c>
      <c r="B105" s="152" t="s">
        <v>378</v>
      </c>
      <c r="C105" s="156" t="s">
        <v>488</v>
      </c>
      <c r="D105" s="37">
        <v>1682100</v>
      </c>
      <c r="E105" s="152" t="s">
        <v>379</v>
      </c>
      <c r="F105" s="152"/>
      <c r="G105" s="35" t="s">
        <v>238</v>
      </c>
      <c r="H105" s="160" t="s">
        <v>380</v>
      </c>
      <c r="I105" s="157"/>
    </row>
    <row r="106" spans="1:9" s="13" customFormat="1" ht="15.75" customHeight="1">
      <c r="A106" s="156"/>
      <c r="B106" s="152"/>
      <c r="C106" s="156"/>
      <c r="D106" s="37">
        <v>6595200</v>
      </c>
      <c r="E106" s="152" t="s">
        <v>381</v>
      </c>
      <c r="F106" s="152"/>
      <c r="G106" s="35" t="s">
        <v>238</v>
      </c>
      <c r="H106" s="156"/>
      <c r="I106" s="158"/>
    </row>
    <row r="107" spans="1:9" s="13" customFormat="1">
      <c r="A107" s="156"/>
      <c r="B107" s="152"/>
      <c r="C107" s="156"/>
      <c r="D107" s="37">
        <v>4811016</v>
      </c>
      <c r="E107" s="152" t="s">
        <v>382</v>
      </c>
      <c r="F107" s="152"/>
      <c r="G107" s="35" t="s">
        <v>238</v>
      </c>
      <c r="H107" s="156"/>
      <c r="I107" s="158"/>
    </row>
    <row r="108" spans="1:9" s="13" customFormat="1">
      <c r="A108" s="156"/>
      <c r="B108" s="152"/>
      <c r="C108" s="156"/>
      <c r="D108" s="37">
        <v>1206000</v>
      </c>
      <c r="E108" s="152" t="s">
        <v>383</v>
      </c>
      <c r="F108" s="152"/>
      <c r="G108" s="35" t="s">
        <v>238</v>
      </c>
      <c r="H108" s="156"/>
      <c r="I108" s="158"/>
    </row>
    <row r="109" spans="1:9" s="13" customFormat="1">
      <c r="A109" s="156"/>
      <c r="B109" s="152"/>
      <c r="C109" s="156"/>
      <c r="D109" s="37">
        <v>14244000</v>
      </c>
      <c r="E109" s="152" t="s">
        <v>384</v>
      </c>
      <c r="F109" s="152"/>
      <c r="G109" s="35" t="s">
        <v>238</v>
      </c>
      <c r="H109" s="156"/>
      <c r="I109" s="158"/>
    </row>
    <row r="110" spans="1:9" s="13" customFormat="1" ht="13.5" customHeight="1">
      <c r="A110" s="156"/>
      <c r="B110" s="152"/>
      <c r="C110" s="156"/>
      <c r="D110" s="37">
        <v>1178000</v>
      </c>
      <c r="E110" s="152" t="s">
        <v>292</v>
      </c>
      <c r="F110" s="152"/>
      <c r="G110" s="35" t="s">
        <v>238</v>
      </c>
      <c r="H110" s="156"/>
      <c r="I110" s="158"/>
    </row>
    <row r="111" spans="1:9" s="13" customFormat="1" ht="17.25" customHeight="1">
      <c r="A111" s="32"/>
      <c r="B111" s="31"/>
      <c r="C111" s="32"/>
      <c r="D111" s="33"/>
      <c r="E111" s="31"/>
      <c r="F111" s="31"/>
      <c r="G111" s="32"/>
      <c r="H111" s="57" t="s">
        <v>520</v>
      </c>
      <c r="I111" s="29"/>
    </row>
    <row r="112" spans="1:9" s="13" customFormat="1" ht="18.75" customHeight="1">
      <c r="A112" s="153" t="s">
        <v>76</v>
      </c>
      <c r="B112" s="153"/>
      <c r="C112" s="153"/>
      <c r="D112" s="153"/>
      <c r="E112" s="153"/>
      <c r="F112" s="153"/>
      <c r="G112" s="153"/>
      <c r="H112" s="153"/>
      <c r="I112" s="29"/>
    </row>
    <row r="113" spans="1:9" s="13" customFormat="1" ht="17.100000000000001" customHeight="1">
      <c r="A113" s="156">
        <v>57</v>
      </c>
      <c r="B113" s="152" t="s">
        <v>385</v>
      </c>
      <c r="C113" s="156">
        <v>380830</v>
      </c>
      <c r="D113" s="37">
        <v>761326849</v>
      </c>
      <c r="E113" s="152" t="s">
        <v>386</v>
      </c>
      <c r="F113" s="152"/>
      <c r="G113" s="35" t="s">
        <v>238</v>
      </c>
      <c r="H113" s="154" t="s">
        <v>387</v>
      </c>
      <c r="I113" s="157"/>
    </row>
    <row r="114" spans="1:9" s="13" customFormat="1" ht="17.100000000000001" customHeight="1">
      <c r="A114" s="156"/>
      <c r="B114" s="152"/>
      <c r="C114" s="156"/>
      <c r="D114" s="37">
        <v>53100000</v>
      </c>
      <c r="E114" s="152" t="s">
        <v>388</v>
      </c>
      <c r="F114" s="152"/>
      <c r="G114" s="35" t="s">
        <v>238</v>
      </c>
      <c r="H114" s="154"/>
      <c r="I114" s="157"/>
    </row>
    <row r="115" spans="1:9" s="13" customFormat="1" ht="17.100000000000001" customHeight="1">
      <c r="A115" s="156"/>
      <c r="B115" s="152"/>
      <c r="C115" s="156"/>
      <c r="D115" s="37">
        <v>150000000</v>
      </c>
      <c r="E115" s="152" t="s">
        <v>389</v>
      </c>
      <c r="F115" s="152"/>
      <c r="G115" s="35" t="s">
        <v>238</v>
      </c>
      <c r="H115" s="154"/>
      <c r="I115" s="157"/>
    </row>
    <row r="116" spans="1:9" s="13" customFormat="1" ht="17.100000000000001" customHeight="1">
      <c r="A116" s="156"/>
      <c r="B116" s="152"/>
      <c r="C116" s="156"/>
      <c r="D116" s="37">
        <v>209999659</v>
      </c>
      <c r="E116" s="152" t="s">
        <v>390</v>
      </c>
      <c r="F116" s="152"/>
      <c r="G116" s="35" t="s">
        <v>238</v>
      </c>
      <c r="H116" s="154"/>
      <c r="I116" s="157"/>
    </row>
    <row r="117" spans="1:9" s="13" customFormat="1" ht="31.5" customHeight="1">
      <c r="A117" s="156">
        <v>58</v>
      </c>
      <c r="B117" s="152" t="s">
        <v>391</v>
      </c>
      <c r="C117" s="156">
        <v>381700</v>
      </c>
      <c r="D117" s="37">
        <v>14822270000</v>
      </c>
      <c r="E117" s="152" t="s">
        <v>392</v>
      </c>
      <c r="F117" s="152"/>
      <c r="G117" s="35" t="s">
        <v>238</v>
      </c>
      <c r="H117" s="218" t="s">
        <v>393</v>
      </c>
      <c r="I117" s="157"/>
    </row>
    <row r="118" spans="1:9" s="13" customFormat="1" ht="21" customHeight="1">
      <c r="A118" s="156"/>
      <c r="B118" s="152"/>
      <c r="C118" s="156"/>
      <c r="D118" s="37">
        <v>14822270000</v>
      </c>
      <c r="E118" s="152" t="s">
        <v>394</v>
      </c>
      <c r="F118" s="152"/>
      <c r="G118" s="35" t="s">
        <v>238</v>
      </c>
      <c r="H118" s="218"/>
      <c r="I118" s="157"/>
    </row>
    <row r="119" spans="1:9" s="13" customFormat="1" ht="24" customHeight="1">
      <c r="A119" s="156">
        <v>59</v>
      </c>
      <c r="B119" s="152" t="s">
        <v>395</v>
      </c>
      <c r="C119" s="156">
        <v>381490</v>
      </c>
      <c r="D119" s="37">
        <v>1740000</v>
      </c>
      <c r="E119" s="152" t="s">
        <v>396</v>
      </c>
      <c r="F119" s="152"/>
      <c r="G119" s="35" t="s">
        <v>238</v>
      </c>
      <c r="H119" s="218" t="s">
        <v>397</v>
      </c>
      <c r="I119" s="157"/>
    </row>
    <row r="120" spans="1:9" s="13" customFormat="1" ht="25.5" customHeight="1">
      <c r="A120" s="156"/>
      <c r="B120" s="152"/>
      <c r="C120" s="156"/>
      <c r="D120" s="37">
        <v>490235870</v>
      </c>
      <c r="E120" s="152" t="s">
        <v>398</v>
      </c>
      <c r="F120" s="152"/>
      <c r="G120" s="35" t="s">
        <v>238</v>
      </c>
      <c r="H120" s="218"/>
      <c r="I120" s="157"/>
    </row>
    <row r="121" spans="1:9" s="13" customFormat="1" ht="91.5" customHeight="1">
      <c r="A121" s="35">
        <v>60</v>
      </c>
      <c r="B121" s="109" t="s">
        <v>541</v>
      </c>
      <c r="C121" s="35">
        <v>381789</v>
      </c>
      <c r="D121" s="37">
        <v>3360000000</v>
      </c>
      <c r="E121" s="152" t="s">
        <v>399</v>
      </c>
      <c r="F121" s="152"/>
      <c r="G121" s="35" t="s">
        <v>238</v>
      </c>
      <c r="H121" s="38" t="s">
        <v>400</v>
      </c>
      <c r="I121" s="30"/>
    </row>
    <row r="122" spans="1:9" s="13" customFormat="1" ht="90">
      <c r="A122" s="35">
        <v>61</v>
      </c>
      <c r="B122" s="36" t="s">
        <v>542</v>
      </c>
      <c r="C122" s="35">
        <v>377074</v>
      </c>
      <c r="D122" s="37">
        <v>293400000</v>
      </c>
      <c r="E122" s="152" t="s">
        <v>318</v>
      </c>
      <c r="F122" s="152"/>
      <c r="G122" s="35" t="s">
        <v>238</v>
      </c>
      <c r="H122" s="38" t="s">
        <v>401</v>
      </c>
      <c r="I122" s="30"/>
    </row>
    <row r="123" spans="1:9" s="13" customFormat="1" ht="57" customHeight="1">
      <c r="A123" s="35">
        <v>62</v>
      </c>
      <c r="B123" s="36" t="s">
        <v>402</v>
      </c>
      <c r="C123" s="35">
        <v>381270</v>
      </c>
      <c r="D123" s="37">
        <v>160000000</v>
      </c>
      <c r="E123" s="152" t="s">
        <v>403</v>
      </c>
      <c r="F123" s="152"/>
      <c r="G123" s="35" t="s">
        <v>238</v>
      </c>
      <c r="H123" s="38" t="s">
        <v>404</v>
      </c>
      <c r="I123" s="30"/>
    </row>
    <row r="124" spans="1:9" s="13" customFormat="1" ht="78" customHeight="1">
      <c r="A124" s="35">
        <v>63</v>
      </c>
      <c r="B124" s="36" t="s">
        <v>405</v>
      </c>
      <c r="C124" s="35">
        <v>381795</v>
      </c>
      <c r="D124" s="37">
        <v>120468955</v>
      </c>
      <c r="E124" s="152" t="s">
        <v>406</v>
      </c>
      <c r="F124" s="152"/>
      <c r="G124" s="35" t="s">
        <v>238</v>
      </c>
      <c r="H124" s="38" t="s">
        <v>407</v>
      </c>
      <c r="I124" s="30"/>
    </row>
    <row r="125" spans="1:9" s="13" customFormat="1" ht="75.75" customHeight="1">
      <c r="A125" s="35">
        <v>64</v>
      </c>
      <c r="B125" s="36" t="s">
        <v>408</v>
      </c>
      <c r="C125" s="35">
        <v>381815</v>
      </c>
      <c r="D125" s="37">
        <v>200000000</v>
      </c>
      <c r="E125" s="152" t="s">
        <v>409</v>
      </c>
      <c r="F125" s="152"/>
      <c r="G125" s="35" t="s">
        <v>238</v>
      </c>
      <c r="H125" s="38" t="s">
        <v>410</v>
      </c>
      <c r="I125" s="30"/>
    </row>
    <row r="126" spans="1:9" s="13" customFormat="1" ht="88.5" customHeight="1">
      <c r="A126" s="35">
        <v>65</v>
      </c>
      <c r="B126" s="36" t="s">
        <v>411</v>
      </c>
      <c r="C126" s="35">
        <v>381799</v>
      </c>
      <c r="D126" s="37">
        <v>1920600000</v>
      </c>
      <c r="E126" s="152" t="s">
        <v>412</v>
      </c>
      <c r="F126" s="152"/>
      <c r="G126" s="35" t="s">
        <v>238</v>
      </c>
      <c r="H126" s="38" t="s">
        <v>413</v>
      </c>
      <c r="I126" s="30"/>
    </row>
    <row r="127" spans="1:9" s="13" customFormat="1" ht="16.5" customHeight="1">
      <c r="A127" s="32"/>
      <c r="B127" s="31"/>
      <c r="C127" s="32"/>
      <c r="D127" s="33"/>
      <c r="E127" s="31"/>
      <c r="F127" s="31"/>
      <c r="G127" s="32"/>
      <c r="H127" s="57" t="s">
        <v>521</v>
      </c>
      <c r="I127" s="30"/>
    </row>
    <row r="128" spans="1:9" s="13" customFormat="1" ht="17.25" customHeight="1">
      <c r="A128" s="153" t="s">
        <v>76</v>
      </c>
      <c r="B128" s="153"/>
      <c r="C128" s="153"/>
      <c r="D128" s="153"/>
      <c r="E128" s="153"/>
      <c r="F128" s="153"/>
      <c r="G128" s="153"/>
      <c r="H128" s="153"/>
      <c r="I128" s="30"/>
    </row>
    <row r="129" spans="1:9" s="13" customFormat="1" ht="45.75" customHeight="1">
      <c r="A129" s="35">
        <v>66</v>
      </c>
      <c r="B129" s="36" t="s">
        <v>414</v>
      </c>
      <c r="C129" s="35">
        <v>381485</v>
      </c>
      <c r="D129" s="37">
        <v>30675000</v>
      </c>
      <c r="E129" s="152" t="s">
        <v>415</v>
      </c>
      <c r="F129" s="152"/>
      <c r="G129" s="35" t="s">
        <v>238</v>
      </c>
      <c r="H129" s="38" t="s">
        <v>416</v>
      </c>
      <c r="I129" s="30"/>
    </row>
    <row r="130" spans="1:9" s="13" customFormat="1" ht="60.75" customHeight="1">
      <c r="A130" s="35">
        <v>67</v>
      </c>
      <c r="B130" s="36" t="s">
        <v>417</v>
      </c>
      <c r="C130" s="35">
        <v>380809</v>
      </c>
      <c r="D130" s="37">
        <v>2518914902</v>
      </c>
      <c r="E130" s="152" t="s">
        <v>418</v>
      </c>
      <c r="F130" s="152"/>
      <c r="G130" s="35" t="s">
        <v>238</v>
      </c>
      <c r="H130" s="38" t="s">
        <v>419</v>
      </c>
      <c r="I130" s="30"/>
    </row>
    <row r="131" spans="1:9" s="13" customFormat="1" ht="46.5" customHeight="1">
      <c r="A131" s="35">
        <v>68</v>
      </c>
      <c r="B131" s="36" t="s">
        <v>420</v>
      </c>
      <c r="C131" s="35">
        <v>381806</v>
      </c>
      <c r="D131" s="37">
        <v>168200232</v>
      </c>
      <c r="E131" s="152" t="s">
        <v>421</v>
      </c>
      <c r="F131" s="152"/>
      <c r="G131" s="35" t="s">
        <v>238</v>
      </c>
      <c r="H131" s="38" t="s">
        <v>422</v>
      </c>
      <c r="I131" s="30"/>
    </row>
    <row r="132" spans="1:9" s="13" customFormat="1" ht="87.75" customHeight="1">
      <c r="A132" s="35">
        <v>69</v>
      </c>
      <c r="B132" s="36" t="s">
        <v>423</v>
      </c>
      <c r="C132" s="35">
        <v>381489</v>
      </c>
      <c r="D132" s="37">
        <v>1648000016</v>
      </c>
      <c r="E132" s="152" t="s">
        <v>424</v>
      </c>
      <c r="F132" s="152"/>
      <c r="G132" s="35" t="s">
        <v>238</v>
      </c>
      <c r="H132" s="38" t="s">
        <v>425</v>
      </c>
      <c r="I132" s="30"/>
    </row>
    <row r="133" spans="1:9" s="13" customFormat="1" ht="53.25" customHeight="1">
      <c r="A133" s="35">
        <v>70</v>
      </c>
      <c r="B133" s="36" t="s">
        <v>426</v>
      </c>
      <c r="C133" s="35">
        <v>381805</v>
      </c>
      <c r="D133" s="37">
        <v>6000000000</v>
      </c>
      <c r="E133" s="152" t="s">
        <v>427</v>
      </c>
      <c r="F133" s="152"/>
      <c r="G133" s="35" t="s">
        <v>238</v>
      </c>
      <c r="H133" s="38" t="s">
        <v>428</v>
      </c>
      <c r="I133" s="30"/>
    </row>
    <row r="134" spans="1:9" s="13" customFormat="1" ht="45">
      <c r="A134" s="35">
        <v>71</v>
      </c>
      <c r="B134" s="36" t="s">
        <v>429</v>
      </c>
      <c r="C134" s="35">
        <v>380890</v>
      </c>
      <c r="D134" s="37">
        <v>6027000</v>
      </c>
      <c r="E134" s="152" t="s">
        <v>430</v>
      </c>
      <c r="F134" s="152"/>
      <c r="G134" s="35" t="s">
        <v>238</v>
      </c>
      <c r="H134" s="38" t="s">
        <v>431</v>
      </c>
      <c r="I134" s="30"/>
    </row>
    <row r="135" spans="1:9" s="13" customFormat="1" ht="55.5" customHeight="1">
      <c r="A135" s="35">
        <v>72</v>
      </c>
      <c r="B135" s="36" t="s">
        <v>432</v>
      </c>
      <c r="C135" s="35">
        <v>380833</v>
      </c>
      <c r="D135" s="37">
        <v>395000000</v>
      </c>
      <c r="E135" s="152" t="s">
        <v>433</v>
      </c>
      <c r="F135" s="152"/>
      <c r="G135" s="35" t="s">
        <v>238</v>
      </c>
      <c r="H135" s="38" t="s">
        <v>434</v>
      </c>
      <c r="I135" s="30"/>
    </row>
    <row r="136" spans="1:9" s="13" customFormat="1" ht="60.75" customHeight="1">
      <c r="A136" s="35">
        <v>73</v>
      </c>
      <c r="B136" s="36" t="s">
        <v>435</v>
      </c>
      <c r="C136" s="35">
        <v>381486</v>
      </c>
      <c r="D136" s="37">
        <v>2780298000</v>
      </c>
      <c r="E136" s="152" t="s">
        <v>436</v>
      </c>
      <c r="F136" s="152"/>
      <c r="G136" s="35" t="s">
        <v>238</v>
      </c>
      <c r="H136" s="38" t="s">
        <v>437</v>
      </c>
      <c r="I136" s="30"/>
    </row>
    <row r="137" spans="1:9" s="13" customFormat="1" ht="72" customHeight="1">
      <c r="A137" s="35">
        <v>74</v>
      </c>
      <c r="B137" s="36" t="s">
        <v>438</v>
      </c>
      <c r="C137" s="35">
        <v>381809</v>
      </c>
      <c r="D137" s="37">
        <v>22050000</v>
      </c>
      <c r="E137" s="152" t="s">
        <v>303</v>
      </c>
      <c r="F137" s="152"/>
      <c r="G137" s="35" t="s">
        <v>238</v>
      </c>
      <c r="H137" s="38" t="s">
        <v>439</v>
      </c>
      <c r="I137" s="30"/>
    </row>
    <row r="138" spans="1:9" s="13" customFormat="1" ht="51.75" customHeight="1">
      <c r="A138" s="35">
        <v>75</v>
      </c>
      <c r="B138" s="36" t="s">
        <v>440</v>
      </c>
      <c r="C138" s="35">
        <v>381481</v>
      </c>
      <c r="D138" s="37">
        <v>4962900000</v>
      </c>
      <c r="E138" s="152" t="s">
        <v>441</v>
      </c>
      <c r="F138" s="152"/>
      <c r="G138" s="35" t="s">
        <v>238</v>
      </c>
      <c r="H138" s="38" t="s">
        <v>442</v>
      </c>
      <c r="I138" s="30"/>
    </row>
    <row r="139" spans="1:9" s="13" customFormat="1" ht="72.75" customHeight="1">
      <c r="A139" s="35">
        <v>76</v>
      </c>
      <c r="B139" s="36" t="s">
        <v>443</v>
      </c>
      <c r="C139" s="35">
        <v>380573</v>
      </c>
      <c r="D139" s="37">
        <v>3323981072</v>
      </c>
      <c r="E139" s="152" t="s">
        <v>444</v>
      </c>
      <c r="F139" s="152"/>
      <c r="G139" s="35" t="s">
        <v>238</v>
      </c>
      <c r="H139" s="38" t="s">
        <v>445</v>
      </c>
      <c r="I139" s="30"/>
    </row>
    <row r="140" spans="1:9" s="13" customFormat="1">
      <c r="A140" s="32"/>
      <c r="B140" s="31"/>
      <c r="C140" s="32"/>
      <c r="D140" s="33"/>
      <c r="E140" s="31"/>
      <c r="F140" s="31"/>
      <c r="G140" s="32"/>
      <c r="H140" s="57" t="s">
        <v>522</v>
      </c>
      <c r="I140" s="30"/>
    </row>
    <row r="141" spans="1:9" s="13" customFormat="1">
      <c r="A141" s="153" t="s">
        <v>76</v>
      </c>
      <c r="B141" s="153"/>
      <c r="C141" s="153"/>
      <c r="D141" s="153"/>
      <c r="E141" s="153"/>
      <c r="F141" s="153"/>
      <c r="G141" s="153"/>
      <c r="H141" s="153"/>
      <c r="I141" s="30"/>
    </row>
    <row r="142" spans="1:9" s="13" customFormat="1" ht="64.5" customHeight="1">
      <c r="A142" s="35">
        <v>77</v>
      </c>
      <c r="B142" s="36" t="s">
        <v>446</v>
      </c>
      <c r="C142" s="35">
        <v>380777</v>
      </c>
      <c r="D142" s="37">
        <v>90842400</v>
      </c>
      <c r="E142" s="152" t="s">
        <v>447</v>
      </c>
      <c r="F142" s="152"/>
      <c r="G142" s="35" t="s">
        <v>238</v>
      </c>
      <c r="H142" s="38" t="s">
        <v>448</v>
      </c>
      <c r="I142" s="30"/>
    </row>
    <row r="143" spans="1:9" s="13" customFormat="1" ht="49.5" customHeight="1">
      <c r="A143" s="35">
        <v>78</v>
      </c>
      <c r="B143" s="36" t="s">
        <v>449</v>
      </c>
      <c r="C143" s="35">
        <v>381532</v>
      </c>
      <c r="D143" s="37">
        <v>587405000</v>
      </c>
      <c r="E143" s="152" t="s">
        <v>450</v>
      </c>
      <c r="F143" s="152"/>
      <c r="G143" s="35" t="s">
        <v>238</v>
      </c>
      <c r="H143" s="38" t="s">
        <v>451</v>
      </c>
      <c r="I143" s="30"/>
    </row>
    <row r="144" spans="1:9" s="13" customFormat="1" ht="104.25" customHeight="1">
      <c r="A144" s="35">
        <v>79</v>
      </c>
      <c r="B144" s="36" t="s">
        <v>452</v>
      </c>
      <c r="C144" s="35">
        <v>381818</v>
      </c>
      <c r="D144" s="37">
        <v>28900000</v>
      </c>
      <c r="E144" s="152" t="s">
        <v>303</v>
      </c>
      <c r="F144" s="152"/>
      <c r="G144" s="35" t="s">
        <v>238</v>
      </c>
      <c r="H144" s="38" t="s">
        <v>453</v>
      </c>
      <c r="I144" s="30"/>
    </row>
    <row r="145" spans="1:9" s="13" customFormat="1" ht="70.5" customHeight="1">
      <c r="A145" s="35">
        <v>80</v>
      </c>
      <c r="B145" s="36" t="s">
        <v>454</v>
      </c>
      <c r="C145" s="35">
        <v>380887</v>
      </c>
      <c r="D145" s="37">
        <v>334562600</v>
      </c>
      <c r="E145" s="152" t="s">
        <v>455</v>
      </c>
      <c r="F145" s="152"/>
      <c r="G145" s="35" t="s">
        <v>238</v>
      </c>
      <c r="H145" s="38" t="s">
        <v>456</v>
      </c>
      <c r="I145" s="30"/>
    </row>
    <row r="146" spans="1:9" s="13" customFormat="1" ht="87" customHeight="1">
      <c r="A146" s="35">
        <v>81</v>
      </c>
      <c r="B146" s="36" t="s">
        <v>523</v>
      </c>
      <c r="C146" s="35">
        <v>381721</v>
      </c>
      <c r="D146" s="37">
        <v>242749181</v>
      </c>
      <c r="E146" s="152" t="s">
        <v>457</v>
      </c>
      <c r="F146" s="152"/>
      <c r="G146" s="35" t="s">
        <v>238</v>
      </c>
      <c r="H146" s="38" t="s">
        <v>458</v>
      </c>
      <c r="I146" s="30"/>
    </row>
    <row r="147" spans="1:9" s="13" customFormat="1" ht="124.5" customHeight="1">
      <c r="A147" s="35">
        <v>82</v>
      </c>
      <c r="B147" s="36" t="s">
        <v>543</v>
      </c>
      <c r="C147" s="35">
        <v>380624</v>
      </c>
      <c r="D147" s="37">
        <v>36600000000</v>
      </c>
      <c r="E147" s="152" t="s">
        <v>459</v>
      </c>
      <c r="F147" s="152"/>
      <c r="G147" s="35" t="s">
        <v>238</v>
      </c>
      <c r="H147" s="38" t="s">
        <v>460</v>
      </c>
      <c r="I147" s="30"/>
    </row>
    <row r="148" spans="1:9" s="13" customFormat="1" ht="58.5" customHeight="1">
      <c r="A148" s="35">
        <v>83</v>
      </c>
      <c r="B148" s="36" t="s">
        <v>461</v>
      </c>
      <c r="C148" s="35">
        <v>374075</v>
      </c>
      <c r="D148" s="37">
        <v>50000000</v>
      </c>
      <c r="E148" s="152" t="s">
        <v>462</v>
      </c>
      <c r="F148" s="152"/>
      <c r="G148" s="35" t="s">
        <v>238</v>
      </c>
      <c r="H148" s="38" t="s">
        <v>463</v>
      </c>
      <c r="I148" s="30"/>
    </row>
    <row r="149" spans="1:9" s="13" customFormat="1" ht="91.5" customHeight="1">
      <c r="A149" s="35">
        <v>84</v>
      </c>
      <c r="B149" s="36" t="s">
        <v>464</v>
      </c>
      <c r="C149" s="35">
        <v>381796</v>
      </c>
      <c r="D149" s="37">
        <v>468064000</v>
      </c>
      <c r="E149" s="152" t="s">
        <v>465</v>
      </c>
      <c r="F149" s="152"/>
      <c r="G149" s="35" t="s">
        <v>238</v>
      </c>
      <c r="H149" s="38" t="s">
        <v>466</v>
      </c>
      <c r="I149" s="30"/>
    </row>
    <row r="150" spans="1:9" s="13" customFormat="1">
      <c r="A150" s="32"/>
      <c r="B150" s="31"/>
      <c r="C150" s="32"/>
      <c r="D150" s="33"/>
      <c r="E150" s="31"/>
      <c r="F150" s="31"/>
      <c r="G150" s="32"/>
      <c r="H150" s="57" t="s">
        <v>524</v>
      </c>
      <c r="I150" s="30"/>
    </row>
    <row r="151" spans="1:9" s="13" customFormat="1" ht="15.75" customHeight="1">
      <c r="A151" s="153" t="s">
        <v>76</v>
      </c>
      <c r="B151" s="153"/>
      <c r="C151" s="153"/>
      <c r="D151" s="153"/>
      <c r="E151" s="153"/>
      <c r="F151" s="153"/>
      <c r="G151" s="153"/>
      <c r="H151" s="153"/>
      <c r="I151" s="30"/>
    </row>
    <row r="152" spans="1:9" s="13" customFormat="1" ht="63" customHeight="1">
      <c r="A152" s="35">
        <v>85</v>
      </c>
      <c r="B152" s="109" t="s">
        <v>467</v>
      </c>
      <c r="C152" s="35">
        <v>381790</v>
      </c>
      <c r="D152" s="37">
        <v>6500000000</v>
      </c>
      <c r="E152" s="152" t="s">
        <v>468</v>
      </c>
      <c r="F152" s="152"/>
      <c r="G152" s="35" t="s">
        <v>238</v>
      </c>
      <c r="H152" s="38" t="s">
        <v>469</v>
      </c>
      <c r="I152" s="30"/>
    </row>
    <row r="153" spans="1:9" s="13" customFormat="1" ht="65.25" customHeight="1">
      <c r="A153" s="35">
        <v>86</v>
      </c>
      <c r="B153" s="109" t="s">
        <v>470</v>
      </c>
      <c r="C153" s="35">
        <v>380847</v>
      </c>
      <c r="D153" s="37">
        <v>1350000000</v>
      </c>
      <c r="E153" s="152" t="s">
        <v>254</v>
      </c>
      <c r="F153" s="152"/>
      <c r="G153" s="35" t="s">
        <v>238</v>
      </c>
      <c r="H153" s="38" t="s">
        <v>471</v>
      </c>
      <c r="I153" s="30"/>
    </row>
    <row r="154" spans="1:9" s="13" customFormat="1" ht="41.25" customHeight="1">
      <c r="A154" s="35">
        <v>87</v>
      </c>
      <c r="B154" s="109" t="s">
        <v>472</v>
      </c>
      <c r="C154" s="219">
        <v>380938</v>
      </c>
      <c r="D154" s="220">
        <v>110000000</v>
      </c>
      <c r="E154" s="165" t="s">
        <v>455</v>
      </c>
      <c r="F154" s="165"/>
      <c r="G154" s="219" t="s">
        <v>238</v>
      </c>
      <c r="H154" s="221" t="s">
        <v>473</v>
      </c>
      <c r="I154" s="30"/>
    </row>
    <row r="155" spans="1:9" s="13" customFormat="1" ht="47.25" customHeight="1">
      <c r="A155" s="35">
        <v>88</v>
      </c>
      <c r="B155" s="109" t="s">
        <v>474</v>
      </c>
      <c r="C155" s="219">
        <v>380782</v>
      </c>
      <c r="D155" s="220">
        <v>5657148610</v>
      </c>
      <c r="E155" s="165" t="s">
        <v>475</v>
      </c>
      <c r="F155" s="165"/>
      <c r="G155" s="219" t="s">
        <v>238</v>
      </c>
      <c r="H155" s="221" t="s">
        <v>476</v>
      </c>
      <c r="I155" s="30"/>
    </row>
    <row r="156" spans="1:9" s="13" customFormat="1" ht="51" customHeight="1">
      <c r="A156" s="35">
        <v>89</v>
      </c>
      <c r="B156" s="109" t="s">
        <v>477</v>
      </c>
      <c r="C156" s="219">
        <v>374099</v>
      </c>
      <c r="D156" s="220">
        <v>2557680165</v>
      </c>
      <c r="E156" s="165" t="s">
        <v>478</v>
      </c>
      <c r="F156" s="165"/>
      <c r="G156" s="219" t="s">
        <v>238</v>
      </c>
      <c r="H156" s="221" t="s">
        <v>479</v>
      </c>
      <c r="I156" s="30"/>
    </row>
    <row r="157" spans="1:9" s="13" customFormat="1" ht="18" customHeight="1">
      <c r="A157" s="156">
        <v>90</v>
      </c>
      <c r="B157" s="165" t="s">
        <v>480</v>
      </c>
      <c r="C157" s="222">
        <v>380797</v>
      </c>
      <c r="D157" s="220">
        <v>242350000</v>
      </c>
      <c r="E157" s="165" t="s">
        <v>433</v>
      </c>
      <c r="F157" s="165"/>
      <c r="G157" s="219" t="s">
        <v>238</v>
      </c>
      <c r="H157" s="218" t="s">
        <v>481</v>
      </c>
      <c r="I157" s="157"/>
    </row>
    <row r="158" spans="1:9" s="13" customFormat="1" ht="15.75" customHeight="1">
      <c r="A158" s="156"/>
      <c r="B158" s="165"/>
      <c r="C158" s="222"/>
      <c r="D158" s="220">
        <v>45940000</v>
      </c>
      <c r="E158" s="165" t="s">
        <v>482</v>
      </c>
      <c r="F158" s="165"/>
      <c r="G158" s="219" t="s">
        <v>238</v>
      </c>
      <c r="H158" s="218"/>
      <c r="I158" s="157"/>
    </row>
    <row r="159" spans="1:9" s="13" customFormat="1" ht="9.75" customHeight="1">
      <c r="A159" s="156"/>
      <c r="B159" s="165"/>
      <c r="C159" s="222"/>
      <c r="D159" s="223">
        <v>5999000</v>
      </c>
      <c r="E159" s="165" t="s">
        <v>483</v>
      </c>
      <c r="F159" s="165"/>
      <c r="G159" s="222" t="s">
        <v>238</v>
      </c>
      <c r="H159" s="218"/>
      <c r="I159" s="157"/>
    </row>
    <row r="160" spans="1:9" ht="9" hidden="1" customHeight="1">
      <c r="A160" s="156"/>
      <c r="B160" s="165"/>
      <c r="C160" s="222"/>
      <c r="D160" s="223"/>
      <c r="E160" s="165"/>
      <c r="F160" s="165"/>
      <c r="G160" s="222"/>
      <c r="H160" s="218"/>
      <c r="I160" s="157"/>
    </row>
    <row r="161" spans="1:9" ht="3.75" customHeight="1">
      <c r="A161" s="156"/>
      <c r="B161" s="165"/>
      <c r="C161" s="222"/>
      <c r="D161" s="223"/>
      <c r="E161" s="165"/>
      <c r="F161" s="165"/>
      <c r="G161" s="222"/>
      <c r="H161" s="218"/>
      <c r="I161" s="157"/>
    </row>
    <row r="162" spans="1:9" ht="10.5" customHeight="1"/>
    <row r="163" spans="1:9">
      <c r="A163" s="121" t="s">
        <v>209</v>
      </c>
      <c r="B163" s="121"/>
      <c r="C163" s="121"/>
      <c r="D163" s="121"/>
      <c r="E163" s="121"/>
      <c r="F163" s="121"/>
      <c r="G163" s="121"/>
      <c r="H163" s="121"/>
    </row>
    <row r="164" spans="1:9" s="13" customFormat="1">
      <c r="A164" s="54" t="s">
        <v>28</v>
      </c>
      <c r="B164" s="54" t="s">
        <v>56</v>
      </c>
      <c r="C164" s="161" t="s">
        <v>13</v>
      </c>
      <c r="D164" s="162"/>
      <c r="E164" s="54" t="s">
        <v>29</v>
      </c>
      <c r="F164" s="54" t="s">
        <v>30</v>
      </c>
      <c r="G164" s="54" t="s">
        <v>31</v>
      </c>
      <c r="H164" s="77" t="s">
        <v>57</v>
      </c>
    </row>
    <row r="165" spans="1:9" ht="18" customHeight="1">
      <c r="A165" s="78">
        <v>100</v>
      </c>
      <c r="B165" s="78" t="s">
        <v>184</v>
      </c>
      <c r="C165" s="163" t="s">
        <v>188</v>
      </c>
      <c r="D165" s="164"/>
      <c r="E165" s="79">
        <v>142614244837</v>
      </c>
      <c r="F165" s="79">
        <v>97449221326</v>
      </c>
      <c r="G165" s="80">
        <f>+E165-F165</f>
        <v>45165023511</v>
      </c>
      <c r="H165" s="81" t="s">
        <v>495</v>
      </c>
    </row>
    <row r="166" spans="1:9" ht="18" customHeight="1">
      <c r="A166" s="78">
        <v>200</v>
      </c>
      <c r="B166" s="78" t="s">
        <v>185</v>
      </c>
      <c r="C166" s="163" t="s">
        <v>187</v>
      </c>
      <c r="D166" s="164"/>
      <c r="E166" s="79">
        <v>119532310209</v>
      </c>
      <c r="F166" s="79">
        <v>50518231260</v>
      </c>
      <c r="G166" s="80">
        <f>+E166-F166</f>
        <v>69014078949</v>
      </c>
      <c r="H166" s="81" t="s">
        <v>495</v>
      </c>
    </row>
    <row r="167" spans="1:9" ht="18" customHeight="1">
      <c r="A167" s="78">
        <v>300</v>
      </c>
      <c r="B167" s="78" t="s">
        <v>189</v>
      </c>
      <c r="C167" s="82" t="s">
        <v>186</v>
      </c>
      <c r="D167" s="52"/>
      <c r="E167" s="79">
        <v>31219082203</v>
      </c>
      <c r="F167" s="79">
        <v>11237790961</v>
      </c>
      <c r="G167" s="80">
        <f t="shared" ref="G167:G172" si="0">+E167-F167</f>
        <v>19981291242</v>
      </c>
      <c r="H167" s="81" t="s">
        <v>495</v>
      </c>
    </row>
    <row r="168" spans="1:9" ht="18" customHeight="1">
      <c r="A168" s="78">
        <v>400</v>
      </c>
      <c r="B168" s="78" t="s">
        <v>190</v>
      </c>
      <c r="C168" s="83" t="s">
        <v>191</v>
      </c>
      <c r="D168" s="84"/>
      <c r="E168" s="79">
        <v>5059930321509</v>
      </c>
      <c r="F168" s="79">
        <v>1784212843185</v>
      </c>
      <c r="G168" s="80">
        <f t="shared" si="0"/>
        <v>3275717478324</v>
      </c>
      <c r="H168" s="81" t="s">
        <v>495</v>
      </c>
    </row>
    <row r="169" spans="1:9" ht="18" customHeight="1">
      <c r="A169" s="78">
        <v>500</v>
      </c>
      <c r="B169" s="78" t="s">
        <v>193</v>
      </c>
      <c r="C169" s="163" t="s">
        <v>192</v>
      </c>
      <c r="D169" s="164"/>
      <c r="E169" s="79">
        <v>276664695340</v>
      </c>
      <c r="F169" s="85">
        <v>14428842959</v>
      </c>
      <c r="G169" s="80">
        <f t="shared" si="0"/>
        <v>262235852381</v>
      </c>
      <c r="H169" s="81" t="s">
        <v>495</v>
      </c>
    </row>
    <row r="170" spans="1:9" ht="18" customHeight="1">
      <c r="A170" s="78">
        <v>600</v>
      </c>
      <c r="B170" s="78">
        <v>630</v>
      </c>
      <c r="C170" s="83" t="s">
        <v>194</v>
      </c>
      <c r="D170" s="84"/>
      <c r="E170" s="79">
        <v>980000000</v>
      </c>
      <c r="F170" s="79">
        <v>900000000</v>
      </c>
      <c r="G170" s="79">
        <f t="shared" si="0"/>
        <v>80000000</v>
      </c>
      <c r="H170" s="81" t="s">
        <v>495</v>
      </c>
    </row>
    <row r="171" spans="1:9" ht="18" customHeight="1">
      <c r="A171" s="78">
        <v>800</v>
      </c>
      <c r="B171" s="78" t="s">
        <v>195</v>
      </c>
      <c r="C171" s="83" t="s">
        <v>198</v>
      </c>
      <c r="D171" s="84"/>
      <c r="E171" s="79">
        <v>101360823949</v>
      </c>
      <c r="F171" s="79">
        <v>15314229641</v>
      </c>
      <c r="G171" s="79">
        <f t="shared" si="0"/>
        <v>86046594308</v>
      </c>
      <c r="H171" s="81" t="s">
        <v>495</v>
      </c>
    </row>
    <row r="172" spans="1:9" ht="18" customHeight="1">
      <c r="A172" s="78">
        <v>900</v>
      </c>
      <c r="B172" s="78" t="s">
        <v>196</v>
      </c>
      <c r="C172" s="163" t="s">
        <v>197</v>
      </c>
      <c r="D172" s="164"/>
      <c r="E172" s="79">
        <v>446724400512</v>
      </c>
      <c r="F172" s="79">
        <v>24561564597</v>
      </c>
      <c r="G172" s="79">
        <f t="shared" si="0"/>
        <v>422162835915</v>
      </c>
      <c r="H172" s="81" t="s">
        <v>495</v>
      </c>
    </row>
    <row r="173" spans="1:9">
      <c r="E173" s="25">
        <f>SUM(E165:E172)</f>
        <v>6179025878559</v>
      </c>
      <c r="F173" s="25">
        <f>SUM(F165:F172)</f>
        <v>1998622723929</v>
      </c>
      <c r="G173" s="25">
        <f>SUM(G165:G172)</f>
        <v>4180403154630</v>
      </c>
    </row>
    <row r="174" spans="1:9" ht="9.75" customHeight="1">
      <c r="E174" s="25"/>
      <c r="F174" s="25"/>
    </row>
    <row r="184" spans="8:8">
      <c r="H184" s="57" t="s">
        <v>525</v>
      </c>
    </row>
  </sheetData>
  <mergeCells count="208">
    <mergeCell ref="A1:H1"/>
    <mergeCell ref="B19:C19"/>
    <mergeCell ref="A21:H21"/>
    <mergeCell ref="A28:H28"/>
    <mergeCell ref="E29:F29"/>
    <mergeCell ref="A15:H15"/>
    <mergeCell ref="D16:E16"/>
    <mergeCell ref="B16:C16"/>
    <mergeCell ref="D17:E17"/>
    <mergeCell ref="D18:E18"/>
    <mergeCell ref="D19:E19"/>
    <mergeCell ref="B17:C17"/>
    <mergeCell ref="B18:C18"/>
    <mergeCell ref="B29:C29"/>
    <mergeCell ref="A2:H2"/>
    <mergeCell ref="A27:H27"/>
    <mergeCell ref="C164:D164"/>
    <mergeCell ref="C165:D165"/>
    <mergeCell ref="C169:D169"/>
    <mergeCell ref="C172:D172"/>
    <mergeCell ref="A163:H163"/>
    <mergeCell ref="C166:D166"/>
    <mergeCell ref="B157:B161"/>
    <mergeCell ref="C157:C161"/>
    <mergeCell ref="D159:D161"/>
    <mergeCell ref="H157:H161"/>
    <mergeCell ref="G159:G161"/>
    <mergeCell ref="A157:A161"/>
    <mergeCell ref="B119:B120"/>
    <mergeCell ref="C119:C120"/>
    <mergeCell ref="E116:F116"/>
    <mergeCell ref="E117:F117"/>
    <mergeCell ref="E118:F118"/>
    <mergeCell ref="E119:F119"/>
    <mergeCell ref="E92:F92"/>
    <mergeCell ref="E93:F93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A95:H95"/>
    <mergeCell ref="A112:H112"/>
    <mergeCell ref="A119:A120"/>
    <mergeCell ref="E104:F104"/>
    <mergeCell ref="E105:F105"/>
    <mergeCell ref="E106:F106"/>
    <mergeCell ref="E107:F107"/>
    <mergeCell ref="E108:F108"/>
    <mergeCell ref="B84:B85"/>
    <mergeCell ref="B97:B98"/>
    <mergeCell ref="B105:B110"/>
    <mergeCell ref="B113:B116"/>
    <mergeCell ref="B117:B118"/>
    <mergeCell ref="B31:B32"/>
    <mergeCell ref="B38:B40"/>
    <mergeCell ref="B52:B55"/>
    <mergeCell ref="B62:B63"/>
    <mergeCell ref="B79:B80"/>
    <mergeCell ref="A44:H44"/>
    <mergeCell ref="A60:H60"/>
    <mergeCell ref="A71:H71"/>
    <mergeCell ref="A83:H83"/>
    <mergeCell ref="G31:G32"/>
    <mergeCell ref="H31:H32"/>
    <mergeCell ref="G38:G40"/>
    <mergeCell ref="H38:H40"/>
    <mergeCell ref="G52:G55"/>
    <mergeCell ref="H52:H55"/>
    <mergeCell ref="H62:H63"/>
    <mergeCell ref="H79:H80"/>
    <mergeCell ref="H97:H98"/>
    <mergeCell ref="H105:H110"/>
    <mergeCell ref="I117:I118"/>
    <mergeCell ref="I119:I120"/>
    <mergeCell ref="I157:I161"/>
    <mergeCell ref="C84:C85"/>
    <mergeCell ref="C97:C98"/>
    <mergeCell ref="C105:C110"/>
    <mergeCell ref="C113:C116"/>
    <mergeCell ref="C117:C118"/>
    <mergeCell ref="C31:C32"/>
    <mergeCell ref="C38:C40"/>
    <mergeCell ref="C52:C55"/>
    <mergeCell ref="C62:C63"/>
    <mergeCell ref="C79:C80"/>
    <mergeCell ref="E56:F56"/>
    <mergeCell ref="E57:F57"/>
    <mergeCell ref="E58:F58"/>
    <mergeCell ref="E61:F61"/>
    <mergeCell ref="E62:F62"/>
    <mergeCell ref="E63:F63"/>
    <mergeCell ref="E64:F64"/>
    <mergeCell ref="E65:F65"/>
    <mergeCell ref="E66:F66"/>
    <mergeCell ref="E67:F67"/>
    <mergeCell ref="E45:F45"/>
    <mergeCell ref="I31:I32"/>
    <mergeCell ref="I38:I40"/>
    <mergeCell ref="I52:I55"/>
    <mergeCell ref="I62:I63"/>
    <mergeCell ref="I79:I80"/>
    <mergeCell ref="I84:I85"/>
    <mergeCell ref="I97:I98"/>
    <mergeCell ref="I105:I110"/>
    <mergeCell ref="I113:I116"/>
    <mergeCell ref="A84:A85"/>
    <mergeCell ref="A97:A98"/>
    <mergeCell ref="A105:A110"/>
    <mergeCell ref="A113:A116"/>
    <mergeCell ref="A117:A118"/>
    <mergeCell ref="A31:A32"/>
    <mergeCell ref="A38:A40"/>
    <mergeCell ref="A52:A55"/>
    <mergeCell ref="A62:A63"/>
    <mergeCell ref="A79:A80"/>
    <mergeCell ref="H84:H85"/>
    <mergeCell ref="H117:H118"/>
    <mergeCell ref="H119:H120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H113:H116"/>
    <mergeCell ref="E46:F46"/>
    <mergeCell ref="E47:F47"/>
    <mergeCell ref="E48:F48"/>
    <mergeCell ref="E49:F49"/>
    <mergeCell ref="E50:F50"/>
    <mergeCell ref="E68:F68"/>
    <mergeCell ref="E69:F69"/>
    <mergeCell ref="E72:F72"/>
    <mergeCell ref="E73:F73"/>
    <mergeCell ref="E74:F74"/>
    <mergeCell ref="E51:F51"/>
    <mergeCell ref="E52:F52"/>
    <mergeCell ref="E53:F53"/>
    <mergeCell ref="E54:F54"/>
    <mergeCell ref="E55:F55"/>
    <mergeCell ref="E80:F80"/>
    <mergeCell ref="E81:F81"/>
    <mergeCell ref="E84:F84"/>
    <mergeCell ref="E85:F85"/>
    <mergeCell ref="E86:F86"/>
    <mergeCell ref="E75:F75"/>
    <mergeCell ref="E76:F76"/>
    <mergeCell ref="E77:F77"/>
    <mergeCell ref="E78:F78"/>
    <mergeCell ref="E79:F79"/>
    <mergeCell ref="E87:F87"/>
    <mergeCell ref="E88:F88"/>
    <mergeCell ref="E89:F89"/>
    <mergeCell ref="E90:F90"/>
    <mergeCell ref="E91:F91"/>
    <mergeCell ref="E120:F120"/>
    <mergeCell ref="E121:F121"/>
    <mergeCell ref="E122:F122"/>
    <mergeCell ref="E123:F123"/>
    <mergeCell ref="E124:F124"/>
    <mergeCell ref="E109:F109"/>
    <mergeCell ref="E110:F110"/>
    <mergeCell ref="E113:F113"/>
    <mergeCell ref="E114:F114"/>
    <mergeCell ref="E115:F115"/>
    <mergeCell ref="E132:F132"/>
    <mergeCell ref="E133:F133"/>
    <mergeCell ref="E134:F134"/>
    <mergeCell ref="E135:F135"/>
    <mergeCell ref="E136:F136"/>
    <mergeCell ref="E125:F125"/>
    <mergeCell ref="E126:F126"/>
    <mergeCell ref="E129:F129"/>
    <mergeCell ref="E130:F130"/>
    <mergeCell ref="E131:F131"/>
    <mergeCell ref="A141:H141"/>
    <mergeCell ref="A128:H128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2:F142"/>
    <mergeCell ref="E143:F143"/>
    <mergeCell ref="E156:F156"/>
    <mergeCell ref="E157:F157"/>
    <mergeCell ref="E158:F158"/>
    <mergeCell ref="E159:F161"/>
    <mergeCell ref="E149:F149"/>
    <mergeCell ref="E152:F152"/>
    <mergeCell ref="E153:F153"/>
    <mergeCell ref="E155:F155"/>
    <mergeCell ref="E154:F154"/>
    <mergeCell ref="A151:H151"/>
  </mergeCells>
  <phoneticPr fontId="28" type="noConversion"/>
  <hyperlinks>
    <hyperlink ref="H30" r:id="rId1"/>
    <hyperlink ref="H31" r:id="rId2"/>
    <hyperlink ref="H33" r:id="rId3"/>
    <hyperlink ref="H34" r:id="rId4"/>
    <hyperlink ref="H35" r:id="rId5"/>
    <hyperlink ref="H36" r:id="rId6"/>
    <hyperlink ref="H37" r:id="rId7"/>
    <hyperlink ref="H38" r:id="rId8"/>
    <hyperlink ref="H41" r:id="rId9"/>
    <hyperlink ref="H42" r:id="rId10"/>
    <hyperlink ref="H45" r:id="rId11"/>
    <hyperlink ref="H46" r:id="rId12"/>
    <hyperlink ref="H47" r:id="rId13"/>
    <hyperlink ref="H48" r:id="rId14"/>
    <hyperlink ref="H49" r:id="rId15"/>
    <hyperlink ref="H50" r:id="rId16"/>
    <hyperlink ref="H51" r:id="rId17"/>
    <hyperlink ref="H52" r:id="rId18"/>
    <hyperlink ref="H56" r:id="rId19"/>
    <hyperlink ref="H57" r:id="rId20"/>
    <hyperlink ref="H58" r:id="rId21"/>
    <hyperlink ref="H61" r:id="rId22"/>
    <hyperlink ref="H62" r:id="rId23"/>
    <hyperlink ref="H64" r:id="rId24"/>
    <hyperlink ref="H65" r:id="rId25"/>
    <hyperlink ref="H66" r:id="rId26"/>
    <hyperlink ref="H67" r:id="rId27"/>
    <hyperlink ref="H68" r:id="rId28"/>
    <hyperlink ref="H69" r:id="rId29"/>
    <hyperlink ref="H72" r:id="rId30"/>
    <hyperlink ref="H73" r:id="rId31"/>
    <hyperlink ref="H74" r:id="rId32"/>
    <hyperlink ref="H75" r:id="rId33"/>
    <hyperlink ref="H76" r:id="rId34"/>
    <hyperlink ref="H77" r:id="rId35"/>
    <hyperlink ref="H78" r:id="rId36"/>
    <hyperlink ref="H79" r:id="rId37"/>
    <hyperlink ref="H81" r:id="rId38"/>
    <hyperlink ref="H84" r:id="rId39"/>
    <hyperlink ref="H86" r:id="rId40"/>
    <hyperlink ref="H87" r:id="rId41"/>
    <hyperlink ref="H88" r:id="rId42"/>
    <hyperlink ref="H89" r:id="rId43"/>
    <hyperlink ref="H90" r:id="rId44"/>
    <hyperlink ref="H91" r:id="rId45"/>
    <hyperlink ref="H92" r:id="rId46"/>
    <hyperlink ref="H93" r:id="rId47"/>
    <hyperlink ref="H96" r:id="rId48"/>
    <hyperlink ref="H97" r:id="rId49"/>
    <hyperlink ref="H99" r:id="rId50"/>
    <hyperlink ref="H100" r:id="rId51"/>
    <hyperlink ref="H101" r:id="rId52"/>
    <hyperlink ref="H102" r:id="rId53"/>
    <hyperlink ref="H103" r:id="rId54"/>
    <hyperlink ref="H104" r:id="rId55"/>
    <hyperlink ref="H113" r:id="rId56"/>
    <hyperlink ref="H117" r:id="rId57"/>
    <hyperlink ref="H119" r:id="rId58"/>
    <hyperlink ref="H121" r:id="rId59"/>
    <hyperlink ref="H122" r:id="rId60"/>
    <hyperlink ref="H123" r:id="rId61"/>
    <hyperlink ref="H124" r:id="rId62"/>
    <hyperlink ref="H125" r:id="rId63"/>
    <hyperlink ref="H126" r:id="rId64"/>
    <hyperlink ref="H129" r:id="rId65"/>
    <hyperlink ref="H130" r:id="rId66"/>
    <hyperlink ref="H131" r:id="rId67"/>
    <hyperlink ref="H132" r:id="rId68"/>
    <hyperlink ref="H133" r:id="rId69"/>
    <hyperlink ref="H134" r:id="rId70"/>
    <hyperlink ref="H135" r:id="rId71"/>
    <hyperlink ref="H136" r:id="rId72"/>
    <hyperlink ref="H137" r:id="rId73"/>
    <hyperlink ref="H138" r:id="rId74"/>
    <hyperlink ref="H139" r:id="rId75"/>
    <hyperlink ref="H142" r:id="rId76"/>
    <hyperlink ref="H143" r:id="rId77"/>
    <hyperlink ref="H144" r:id="rId78"/>
    <hyperlink ref="H145" r:id="rId79"/>
    <hyperlink ref="H146" r:id="rId80"/>
    <hyperlink ref="H147" r:id="rId81"/>
    <hyperlink ref="H148" r:id="rId82"/>
    <hyperlink ref="H149" r:id="rId83"/>
    <hyperlink ref="H152" r:id="rId84"/>
    <hyperlink ref="H153" r:id="rId85"/>
    <hyperlink ref="H154" r:id="rId86"/>
    <hyperlink ref="H155" r:id="rId87"/>
    <hyperlink ref="H156" r:id="rId88"/>
    <hyperlink ref="H157" r:id="rId89"/>
    <hyperlink ref="H105" r:id="rId90" location="compras_convenio"/>
  </hyperlinks>
  <printOptions horizontalCentered="1"/>
  <pageMargins left="0.59055118110236227" right="0.19685039370078741" top="0.39370078740157483" bottom="0.39370078740157483" header="0.19685039370078741" footer="0.19685039370078741"/>
  <pageSetup paperSize="9" scale="80" orientation="landscape" r:id="rId91"/>
  <drawing r:id="rId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40" zoomScale="85" zoomScaleNormal="85" workbookViewId="0">
      <selection activeCell="G53" sqref="G53"/>
    </sheetView>
  </sheetViews>
  <sheetFormatPr baseColWidth="10" defaultRowHeight="15"/>
  <cols>
    <col min="1" max="1" width="6.7109375" customWidth="1"/>
    <col min="2" max="2" width="17.28515625" customWidth="1"/>
    <col min="3" max="3" width="21.7109375" customWidth="1"/>
    <col min="5" max="5" width="22.5703125" customWidth="1"/>
    <col min="6" max="6" width="16.140625" customWidth="1"/>
    <col min="7" max="7" width="15.42578125" customWidth="1"/>
    <col min="8" max="8" width="57.5703125" customWidth="1"/>
  </cols>
  <sheetData>
    <row r="1" spans="1:8">
      <c r="A1" s="122" t="s">
        <v>76</v>
      </c>
      <c r="B1" s="122"/>
      <c r="C1" s="122"/>
      <c r="D1" s="122"/>
      <c r="E1" s="122"/>
      <c r="F1" s="122"/>
      <c r="G1" s="122"/>
      <c r="H1" s="122"/>
    </row>
    <row r="2" spans="1:8" ht="3" customHeight="1"/>
    <row r="3" spans="1:8" ht="23.1" customHeight="1">
      <c r="A3" s="121" t="s">
        <v>117</v>
      </c>
      <c r="B3" s="121"/>
      <c r="C3" s="121"/>
      <c r="D3" s="121"/>
      <c r="E3" s="121"/>
      <c r="F3" s="121"/>
      <c r="G3" s="121"/>
      <c r="H3" s="121"/>
    </row>
    <row r="4" spans="1:8" s="6" customFormat="1" ht="23.1" customHeight="1">
      <c r="A4" s="54" t="s">
        <v>12</v>
      </c>
      <c r="B4" s="172" t="s">
        <v>32</v>
      </c>
      <c r="C4" s="173"/>
      <c r="D4" s="161" t="s">
        <v>33</v>
      </c>
      <c r="E4" s="162"/>
      <c r="F4" s="161" t="s">
        <v>34</v>
      </c>
      <c r="G4" s="162"/>
      <c r="H4" s="86" t="s">
        <v>35</v>
      </c>
    </row>
    <row r="5" spans="1:8" ht="39.950000000000003" customHeight="1">
      <c r="A5" s="54">
        <v>1</v>
      </c>
      <c r="B5" s="172" t="s">
        <v>175</v>
      </c>
      <c r="C5" s="173"/>
      <c r="D5" s="161">
        <v>0</v>
      </c>
      <c r="E5" s="162"/>
      <c r="F5" s="172" t="s">
        <v>178</v>
      </c>
      <c r="G5" s="173"/>
      <c r="H5" s="55" t="s">
        <v>177</v>
      </c>
    </row>
    <row r="6" spans="1:8" ht="39.950000000000003" customHeight="1">
      <c r="A6" s="54">
        <v>2</v>
      </c>
      <c r="B6" s="172" t="s">
        <v>176</v>
      </c>
      <c r="C6" s="173"/>
      <c r="D6" s="161">
        <v>0</v>
      </c>
      <c r="E6" s="162"/>
      <c r="F6" s="172" t="s">
        <v>181</v>
      </c>
      <c r="G6" s="173"/>
      <c r="H6" s="55" t="s">
        <v>213</v>
      </c>
    </row>
    <row r="7" spans="1:8" ht="39.950000000000003" customHeight="1">
      <c r="A7" s="54">
        <v>3</v>
      </c>
      <c r="B7" s="172" t="s">
        <v>179</v>
      </c>
      <c r="C7" s="173"/>
      <c r="D7" s="161">
        <v>0</v>
      </c>
      <c r="E7" s="162"/>
      <c r="F7" s="172" t="s">
        <v>180</v>
      </c>
      <c r="G7" s="173"/>
      <c r="H7" s="54" t="s">
        <v>212</v>
      </c>
    </row>
    <row r="8" spans="1:8" ht="6.75" customHeight="1"/>
    <row r="9" spans="1:8" ht="23.1" customHeight="1">
      <c r="A9" s="119" t="s">
        <v>113</v>
      </c>
      <c r="B9" s="119"/>
      <c r="C9" s="119"/>
      <c r="D9" s="119"/>
      <c r="E9" s="119"/>
      <c r="F9" s="119"/>
      <c r="G9" s="119"/>
      <c r="H9" s="119"/>
    </row>
    <row r="10" spans="1:8" ht="23.1" customHeight="1">
      <c r="A10" s="182" t="s">
        <v>116</v>
      </c>
      <c r="B10" s="182"/>
      <c r="C10" s="182"/>
      <c r="D10" s="182"/>
      <c r="E10" s="182"/>
      <c r="F10" s="182"/>
      <c r="G10" s="182"/>
      <c r="H10" s="182"/>
    </row>
    <row r="11" spans="1:8" s="6" customFormat="1" ht="24" customHeight="1">
      <c r="A11" s="54" t="s">
        <v>12</v>
      </c>
      <c r="B11" s="172" t="s">
        <v>36</v>
      </c>
      <c r="C11" s="173"/>
      <c r="D11" s="161" t="s">
        <v>13</v>
      </c>
      <c r="E11" s="162"/>
      <c r="F11" s="183" t="s">
        <v>37</v>
      </c>
      <c r="G11" s="184"/>
      <c r="H11" s="87" t="s">
        <v>38</v>
      </c>
    </row>
    <row r="12" spans="1:8" ht="30" customHeight="1">
      <c r="A12" s="55">
        <v>1</v>
      </c>
      <c r="B12" s="180" t="s">
        <v>166</v>
      </c>
      <c r="C12" s="180"/>
      <c r="D12" s="180" t="s">
        <v>167</v>
      </c>
      <c r="E12" s="180"/>
      <c r="F12" s="181" t="s">
        <v>173</v>
      </c>
      <c r="G12" s="181"/>
      <c r="H12" s="88" t="s">
        <v>168</v>
      </c>
    </row>
    <row r="13" spans="1:8" ht="30" customHeight="1">
      <c r="A13" s="55">
        <v>2</v>
      </c>
      <c r="B13" s="180" t="s">
        <v>205</v>
      </c>
      <c r="C13" s="180"/>
      <c r="D13" s="185" t="s">
        <v>219</v>
      </c>
      <c r="E13" s="186"/>
      <c r="F13" s="181" t="s">
        <v>169</v>
      </c>
      <c r="G13" s="181"/>
      <c r="H13" s="88" t="s">
        <v>170</v>
      </c>
    </row>
    <row r="14" spans="1:8" ht="30" customHeight="1">
      <c r="A14" s="55">
        <v>3</v>
      </c>
      <c r="B14" s="185" t="s">
        <v>220</v>
      </c>
      <c r="C14" s="186"/>
      <c r="D14" s="185" t="s">
        <v>219</v>
      </c>
      <c r="E14" s="186"/>
      <c r="F14" s="172" t="s">
        <v>169</v>
      </c>
      <c r="G14" s="173"/>
      <c r="H14" s="88" t="s">
        <v>221</v>
      </c>
    </row>
    <row r="15" spans="1:8" ht="30" customHeight="1">
      <c r="A15" s="55">
        <v>4</v>
      </c>
      <c r="B15" s="180" t="s">
        <v>206</v>
      </c>
      <c r="C15" s="180"/>
      <c r="D15" s="185" t="s">
        <v>219</v>
      </c>
      <c r="E15" s="186"/>
      <c r="F15" s="181" t="s">
        <v>169</v>
      </c>
      <c r="G15" s="181"/>
      <c r="H15" s="88" t="s">
        <v>171</v>
      </c>
    </row>
    <row r="16" spans="1:8" ht="30" customHeight="1">
      <c r="A16" s="55">
        <v>5</v>
      </c>
      <c r="B16" s="180" t="s">
        <v>222</v>
      </c>
      <c r="C16" s="180"/>
      <c r="D16" s="180" t="s">
        <v>223</v>
      </c>
      <c r="E16" s="180"/>
      <c r="F16" s="181" t="s">
        <v>169</v>
      </c>
      <c r="G16" s="181"/>
      <c r="H16" s="88" t="s">
        <v>224</v>
      </c>
    </row>
    <row r="17" spans="1:8" ht="9" customHeight="1"/>
    <row r="18" spans="1:8">
      <c r="A18" s="182" t="s">
        <v>114</v>
      </c>
      <c r="B18" s="182"/>
      <c r="C18" s="182"/>
      <c r="D18" s="182"/>
      <c r="E18" s="182"/>
      <c r="F18" s="182"/>
      <c r="G18" s="182"/>
      <c r="H18" s="182"/>
    </row>
    <row r="19" spans="1:8" s="7" customFormat="1" ht="20.25" customHeight="1">
      <c r="A19" s="89" t="s">
        <v>39</v>
      </c>
      <c r="B19" s="172" t="s">
        <v>40</v>
      </c>
      <c r="C19" s="173"/>
      <c r="D19" s="161" t="s">
        <v>41</v>
      </c>
      <c r="E19" s="162"/>
      <c r="F19" s="172" t="s">
        <v>35</v>
      </c>
      <c r="G19" s="173"/>
      <c r="H19" s="86" t="s">
        <v>42</v>
      </c>
    </row>
    <row r="20" spans="1:8" ht="89.25" customHeight="1">
      <c r="A20" s="56" t="s">
        <v>227</v>
      </c>
      <c r="B20" s="172" t="s">
        <v>225</v>
      </c>
      <c r="C20" s="173"/>
      <c r="D20" s="194" t="s">
        <v>496</v>
      </c>
      <c r="E20" s="195"/>
      <c r="F20" s="224" t="s">
        <v>226</v>
      </c>
      <c r="G20" s="225"/>
      <c r="H20" s="90"/>
    </row>
    <row r="22" spans="1:8" ht="23.1" customHeight="1">
      <c r="A22" s="182" t="s">
        <v>115</v>
      </c>
      <c r="B22" s="182"/>
      <c r="C22" s="182"/>
      <c r="D22" s="182"/>
      <c r="E22" s="182"/>
      <c r="F22" s="182"/>
      <c r="G22" s="182"/>
      <c r="H22" s="182"/>
    </row>
    <row r="23" spans="1:8" ht="23.1" customHeight="1">
      <c r="A23" s="91" t="s">
        <v>58</v>
      </c>
      <c r="B23" s="172" t="s">
        <v>68</v>
      </c>
      <c r="C23" s="173"/>
      <c r="D23" s="161" t="s">
        <v>13</v>
      </c>
      <c r="E23" s="162"/>
      <c r="F23" s="183" t="s">
        <v>43</v>
      </c>
      <c r="G23" s="184"/>
      <c r="H23" s="86" t="s">
        <v>35</v>
      </c>
    </row>
    <row r="24" spans="1:8" ht="27" customHeight="1">
      <c r="A24" s="191" t="s">
        <v>528</v>
      </c>
      <c r="B24" s="192"/>
      <c r="C24" s="192"/>
      <c r="D24" s="192"/>
      <c r="E24" s="192"/>
      <c r="F24" s="192"/>
      <c r="G24" s="192"/>
      <c r="H24" s="193"/>
    </row>
    <row r="25" spans="1:8" ht="27" customHeight="1">
      <c r="A25" s="92"/>
      <c r="B25" s="93"/>
      <c r="C25" s="93"/>
      <c r="D25" s="93"/>
      <c r="E25" s="93"/>
      <c r="F25" s="93"/>
      <c r="G25" s="93"/>
      <c r="H25" s="94"/>
    </row>
    <row r="26" spans="1:8" ht="23.1" customHeight="1">
      <c r="A26" s="95"/>
      <c r="B26" s="187"/>
      <c r="C26" s="188"/>
      <c r="D26" s="189"/>
      <c r="E26" s="190"/>
      <c r="F26" s="189"/>
      <c r="G26" s="190"/>
      <c r="H26" s="90"/>
    </row>
    <row r="27" spans="1:8">
      <c r="A27" s="196" t="s">
        <v>527</v>
      </c>
      <c r="B27" s="197"/>
      <c r="C27" s="197"/>
      <c r="D27" s="197"/>
      <c r="E27" s="197"/>
      <c r="F27" s="197"/>
      <c r="G27" s="197"/>
      <c r="H27" s="198"/>
    </row>
    <row r="28" spans="1:8">
      <c r="A28" s="32"/>
      <c r="B28" s="31"/>
      <c r="C28" s="32"/>
      <c r="D28" s="33"/>
      <c r="E28" s="31"/>
      <c r="F28" s="31"/>
      <c r="G28" s="32"/>
      <c r="H28" s="57" t="s">
        <v>526</v>
      </c>
    </row>
    <row r="29" spans="1:8">
      <c r="A29" s="43"/>
      <c r="B29" s="43"/>
      <c r="C29" s="43"/>
      <c r="D29" s="43"/>
      <c r="E29" s="43"/>
      <c r="F29" s="43"/>
      <c r="G29" s="43"/>
      <c r="H29" s="43"/>
    </row>
    <row r="30" spans="1:8">
      <c r="A30" s="41"/>
      <c r="B30" s="42"/>
      <c r="C30" s="42"/>
      <c r="D30" s="42"/>
      <c r="E30" s="42"/>
      <c r="F30" s="42"/>
      <c r="G30" s="42"/>
      <c r="H30" s="42"/>
    </row>
    <row r="31" spans="1:8">
      <c r="A31" s="153" t="s">
        <v>76</v>
      </c>
      <c r="B31" s="153"/>
      <c r="C31" s="153"/>
      <c r="D31" s="153"/>
      <c r="E31" s="153"/>
      <c r="F31" s="153"/>
      <c r="G31" s="153"/>
      <c r="H31" s="153"/>
    </row>
    <row r="32" spans="1:8">
      <c r="A32" s="40"/>
      <c r="B32" s="27"/>
      <c r="C32" s="27"/>
      <c r="D32" s="27"/>
      <c r="E32" s="27"/>
      <c r="F32" s="27"/>
      <c r="G32" s="27"/>
      <c r="H32" s="28"/>
    </row>
    <row r="33" spans="1:9">
      <c r="A33" s="199" t="s">
        <v>118</v>
      </c>
      <c r="B33" s="199"/>
      <c r="C33" s="199"/>
      <c r="D33" s="199"/>
      <c r="E33" s="199"/>
      <c r="F33" s="199"/>
      <c r="G33" s="199"/>
      <c r="H33" s="199"/>
    </row>
    <row r="34" spans="1:9">
      <c r="A34" s="200" t="s">
        <v>119</v>
      </c>
      <c r="B34" s="201"/>
      <c r="C34" s="201"/>
      <c r="D34" s="201"/>
      <c r="E34" s="201"/>
      <c r="F34" s="201"/>
      <c r="G34" s="201"/>
      <c r="H34" s="202"/>
    </row>
    <row r="35" spans="1:9">
      <c r="A35" s="200" t="s">
        <v>59</v>
      </c>
      <c r="B35" s="201"/>
      <c r="C35" s="201"/>
      <c r="D35" s="201"/>
      <c r="E35" s="201"/>
      <c r="F35" s="201"/>
      <c r="G35" s="201"/>
      <c r="H35" s="202"/>
    </row>
    <row r="36" spans="1:9" ht="16.5">
      <c r="A36" s="87" t="s">
        <v>60</v>
      </c>
      <c r="B36" s="172" t="s">
        <v>13</v>
      </c>
      <c r="C36" s="173"/>
      <c r="D36" s="161" t="s">
        <v>120</v>
      </c>
      <c r="E36" s="203"/>
      <c r="F36" s="203"/>
      <c r="G36" s="203"/>
      <c r="H36" s="162"/>
    </row>
    <row r="37" spans="1:9" ht="45">
      <c r="A37" s="96" t="s">
        <v>498</v>
      </c>
      <c r="B37" s="172" t="s">
        <v>497</v>
      </c>
      <c r="C37" s="173"/>
      <c r="D37" s="204"/>
      <c r="E37" s="203"/>
      <c r="F37" s="203"/>
      <c r="G37" s="203"/>
      <c r="H37" s="162"/>
      <c r="I37" s="11"/>
    </row>
    <row r="38" spans="1:9" ht="45">
      <c r="A38" s="96" t="s">
        <v>499</v>
      </c>
      <c r="B38" s="172" t="s">
        <v>512</v>
      </c>
      <c r="C38" s="173"/>
      <c r="D38" s="97"/>
      <c r="E38" s="98"/>
      <c r="F38" s="98"/>
      <c r="G38" s="98"/>
      <c r="H38" s="99"/>
      <c r="I38" s="11"/>
    </row>
    <row r="39" spans="1:9" ht="48" customHeight="1">
      <c r="A39" s="96" t="s">
        <v>500</v>
      </c>
      <c r="B39" s="172" t="s">
        <v>501</v>
      </c>
      <c r="C39" s="173"/>
      <c r="D39" s="97"/>
      <c r="E39" s="98"/>
      <c r="F39" s="98"/>
      <c r="G39" s="98"/>
      <c r="H39" s="99"/>
      <c r="I39" s="11"/>
    </row>
    <row r="40" spans="1:9" ht="93.75" customHeight="1">
      <c r="A40" s="96"/>
      <c r="B40" s="172" t="s">
        <v>502</v>
      </c>
      <c r="C40" s="173"/>
      <c r="D40" s="97"/>
      <c r="E40" s="98"/>
      <c r="F40" s="98"/>
      <c r="G40" s="98"/>
      <c r="H40" s="99"/>
      <c r="I40" s="11"/>
    </row>
    <row r="41" spans="1:9">
      <c r="H41" s="57" t="s">
        <v>529</v>
      </c>
    </row>
    <row r="46" spans="1:9" ht="15" customHeight="1"/>
    <row r="70" ht="15" customHeight="1"/>
  </sheetData>
  <mergeCells count="61">
    <mergeCell ref="B40:C40"/>
    <mergeCell ref="A31:H31"/>
    <mergeCell ref="D37:H37"/>
    <mergeCell ref="B37:C37"/>
    <mergeCell ref="B36:C36"/>
    <mergeCell ref="B38:C38"/>
    <mergeCell ref="B39:C39"/>
    <mergeCell ref="A27:H27"/>
    <mergeCell ref="A33:H33"/>
    <mergeCell ref="A34:H34"/>
    <mergeCell ref="A35:H35"/>
    <mergeCell ref="D36:H36"/>
    <mergeCell ref="F15:G15"/>
    <mergeCell ref="B26:C26"/>
    <mergeCell ref="D26:E26"/>
    <mergeCell ref="F26:G26"/>
    <mergeCell ref="A24:H24"/>
    <mergeCell ref="B20:C20"/>
    <mergeCell ref="D20:E20"/>
    <mergeCell ref="F20:G20"/>
    <mergeCell ref="A22:H22"/>
    <mergeCell ref="B23:C23"/>
    <mergeCell ref="D23:E23"/>
    <mergeCell ref="F23:G23"/>
    <mergeCell ref="B12:C12"/>
    <mergeCell ref="A18:H18"/>
    <mergeCell ref="B19:C19"/>
    <mergeCell ref="D19:E19"/>
    <mergeCell ref="F19:G19"/>
    <mergeCell ref="B13:C13"/>
    <mergeCell ref="D13:E13"/>
    <mergeCell ref="F13:G13"/>
    <mergeCell ref="B16:C16"/>
    <mergeCell ref="D16:E16"/>
    <mergeCell ref="F16:G16"/>
    <mergeCell ref="B14:C14"/>
    <mergeCell ref="D14:E14"/>
    <mergeCell ref="F14:G14"/>
    <mergeCell ref="B15:C15"/>
    <mergeCell ref="D15:E15"/>
    <mergeCell ref="A9:H9"/>
    <mergeCell ref="A10:H10"/>
    <mergeCell ref="B11:C11"/>
    <mergeCell ref="D11:E11"/>
    <mergeCell ref="F11:G11"/>
    <mergeCell ref="D7:E7"/>
    <mergeCell ref="F5:G5"/>
    <mergeCell ref="F6:G6"/>
    <mergeCell ref="F7:G7"/>
    <mergeCell ref="B6:C6"/>
    <mergeCell ref="A1:H1"/>
    <mergeCell ref="A3:H3"/>
    <mergeCell ref="F4:G4"/>
    <mergeCell ref="D4:E4"/>
    <mergeCell ref="B4:C4"/>
    <mergeCell ref="B5:C5"/>
    <mergeCell ref="D12:E12"/>
    <mergeCell ref="F12:G12"/>
    <mergeCell ref="B7:C7"/>
    <mergeCell ref="D5:E5"/>
    <mergeCell ref="D6:E6"/>
  </mergeCells>
  <hyperlinks>
    <hyperlink ref="H12" r:id="rId1"/>
    <hyperlink ref="H13" r:id="rId2"/>
    <hyperlink ref="H15" r:id="rId3"/>
    <hyperlink ref="H16" r:id="rId4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80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H43" sqref="H43"/>
    </sheetView>
  </sheetViews>
  <sheetFormatPr baseColWidth="10" defaultRowHeight="15"/>
  <cols>
    <col min="1" max="1" width="29.7109375" customWidth="1"/>
    <col min="3" max="3" width="51.140625" customWidth="1"/>
    <col min="8" max="8" width="30.5703125" customWidth="1"/>
  </cols>
  <sheetData>
    <row r="1" spans="1:8">
      <c r="A1" s="122" t="s">
        <v>76</v>
      </c>
      <c r="B1" s="122"/>
      <c r="C1" s="122"/>
      <c r="D1" s="122"/>
      <c r="E1" s="122"/>
      <c r="F1" s="122"/>
      <c r="G1" s="122"/>
      <c r="H1" s="122"/>
    </row>
    <row r="2" spans="1:8" ht="6" customHeight="1">
      <c r="A2" s="2"/>
      <c r="B2" s="2"/>
      <c r="C2" s="2"/>
      <c r="D2" s="2"/>
      <c r="E2" s="2"/>
      <c r="F2" s="2"/>
      <c r="G2" s="2"/>
      <c r="H2" s="2"/>
    </row>
    <row r="3" spans="1:8">
      <c r="A3" s="119" t="s">
        <v>70</v>
      </c>
      <c r="B3" s="119"/>
      <c r="C3" s="119"/>
      <c r="D3" s="119"/>
      <c r="E3" s="119"/>
      <c r="F3" s="119"/>
      <c r="G3" s="119"/>
      <c r="H3" s="119"/>
    </row>
    <row r="4" spans="1:8" s="8" customFormat="1">
      <c r="A4" s="47" t="s">
        <v>60</v>
      </c>
      <c r="B4" s="117" t="s">
        <v>13</v>
      </c>
      <c r="C4" s="117"/>
      <c r="D4" s="117" t="s">
        <v>71</v>
      </c>
      <c r="E4" s="117"/>
      <c r="F4" s="117"/>
      <c r="G4" s="117"/>
      <c r="H4" s="117"/>
    </row>
    <row r="5" spans="1:8" ht="77.25" customHeight="1">
      <c r="A5" s="96"/>
      <c r="B5" s="172" t="s">
        <v>503</v>
      </c>
      <c r="C5" s="173"/>
      <c r="D5" s="119"/>
      <c r="E5" s="119"/>
      <c r="F5" s="119"/>
      <c r="G5" s="119"/>
      <c r="H5" s="119"/>
    </row>
    <row r="6" spans="1:8" ht="9" customHeight="1">
      <c r="A6" s="52"/>
      <c r="B6" s="205"/>
      <c r="C6" s="205"/>
      <c r="D6" s="205"/>
      <c r="E6" s="205"/>
      <c r="F6" s="205"/>
      <c r="G6" s="205"/>
      <c r="H6" s="205"/>
    </row>
    <row r="7" spans="1:8" s="9" customFormat="1">
      <c r="A7" s="200" t="s">
        <v>69</v>
      </c>
      <c r="B7" s="201"/>
      <c r="C7" s="201"/>
      <c r="D7" s="201"/>
      <c r="E7" s="201"/>
      <c r="F7" s="201"/>
      <c r="G7" s="201"/>
      <c r="H7" s="202"/>
    </row>
    <row r="8" spans="1:8" s="8" customFormat="1">
      <c r="A8" s="100" t="s">
        <v>60</v>
      </c>
      <c r="B8" s="206" t="s">
        <v>13</v>
      </c>
      <c r="C8" s="207"/>
      <c r="D8" s="208" t="s">
        <v>120</v>
      </c>
      <c r="E8" s="209"/>
      <c r="F8" s="209"/>
      <c r="G8" s="209"/>
      <c r="H8" s="210"/>
    </row>
    <row r="9" spans="1:8" s="8" customFormat="1" ht="21" customHeight="1">
      <c r="A9" s="96" t="s">
        <v>161</v>
      </c>
      <c r="B9" s="180" t="s">
        <v>163</v>
      </c>
      <c r="C9" s="180"/>
      <c r="D9" s="161"/>
      <c r="E9" s="203"/>
      <c r="F9" s="203"/>
      <c r="G9" s="203"/>
      <c r="H9" s="162"/>
    </row>
    <row r="10" spans="1:8" s="8" customFormat="1" ht="20.45" customHeight="1">
      <c r="A10" s="96"/>
      <c r="B10" s="215" t="s">
        <v>164</v>
      </c>
      <c r="C10" s="215"/>
      <c r="D10" s="216" t="s">
        <v>172</v>
      </c>
      <c r="E10" s="217"/>
      <c r="F10" s="217"/>
      <c r="G10" s="217"/>
      <c r="H10" s="186"/>
    </row>
    <row r="11" spans="1:8" s="8" customFormat="1" ht="18" customHeight="1">
      <c r="A11" s="96" t="s">
        <v>162</v>
      </c>
      <c r="B11" s="213" t="s">
        <v>165</v>
      </c>
      <c r="C11" s="214"/>
      <c r="D11" s="161"/>
      <c r="E11" s="203"/>
      <c r="F11" s="203"/>
      <c r="G11" s="203"/>
      <c r="H11" s="162"/>
    </row>
    <row r="12" spans="1:8" s="8" customFormat="1" ht="27.75" customHeight="1">
      <c r="A12" s="56" t="s">
        <v>217</v>
      </c>
      <c r="B12" s="185" t="s">
        <v>218</v>
      </c>
      <c r="C12" s="186"/>
      <c r="D12" s="208"/>
      <c r="E12" s="209"/>
      <c r="F12" s="209"/>
      <c r="G12" s="209"/>
      <c r="H12" s="210"/>
    </row>
    <row r="13" spans="1:8" s="8" customFormat="1" ht="49.5" customHeight="1">
      <c r="A13" s="56"/>
      <c r="B13" s="185" t="s">
        <v>504</v>
      </c>
      <c r="C13" s="186"/>
      <c r="D13" s="208"/>
      <c r="E13" s="209"/>
      <c r="F13" s="209"/>
      <c r="G13" s="209"/>
      <c r="H13" s="210"/>
    </row>
    <row r="14" spans="1:8" s="8" customFormat="1">
      <c r="A14" s="200" t="s">
        <v>125</v>
      </c>
      <c r="B14" s="201"/>
      <c r="C14" s="201"/>
      <c r="D14" s="201"/>
      <c r="E14" s="201"/>
      <c r="F14" s="201"/>
      <c r="G14" s="201"/>
      <c r="H14" s="202"/>
    </row>
    <row r="15" spans="1:8" s="8" customFormat="1">
      <c r="A15" s="100" t="s">
        <v>60</v>
      </c>
      <c r="B15" s="206" t="s">
        <v>13</v>
      </c>
      <c r="C15" s="207"/>
      <c r="D15" s="208" t="s">
        <v>120</v>
      </c>
      <c r="E15" s="209"/>
      <c r="F15" s="209"/>
      <c r="G15" s="209"/>
      <c r="H15" s="210"/>
    </row>
    <row r="16" spans="1:8" s="8" customFormat="1">
      <c r="A16" s="101"/>
      <c r="B16" s="206"/>
      <c r="C16" s="207"/>
      <c r="D16" s="208"/>
      <c r="E16" s="209"/>
      <c r="F16" s="209"/>
      <c r="G16" s="209"/>
      <c r="H16" s="210"/>
    </row>
    <row r="17" spans="1:8" s="8" customFormat="1">
      <c r="A17" s="101"/>
      <c r="B17" s="206"/>
      <c r="C17" s="207"/>
      <c r="D17" s="208"/>
      <c r="E17" s="209"/>
      <c r="F17" s="209"/>
      <c r="G17" s="209"/>
      <c r="H17" s="210"/>
    </row>
    <row r="18" spans="1:8" s="8" customFormat="1">
      <c r="A18" s="102"/>
      <c r="B18" s="102"/>
      <c r="C18" s="102"/>
      <c r="D18" s="102"/>
      <c r="E18" s="102"/>
      <c r="F18" s="102"/>
      <c r="G18" s="102"/>
      <c r="H18" s="102"/>
    </row>
    <row r="19" spans="1:8" s="8" customFormat="1">
      <c r="A19" s="200" t="s">
        <v>72</v>
      </c>
      <c r="B19" s="201"/>
      <c r="C19" s="201"/>
      <c r="D19" s="201"/>
      <c r="E19" s="201"/>
      <c r="F19" s="201"/>
      <c r="G19" s="201"/>
      <c r="H19" s="202"/>
    </row>
    <row r="20" spans="1:8" s="8" customFormat="1">
      <c r="A20" s="103" t="s">
        <v>61</v>
      </c>
      <c r="B20" s="206" t="s">
        <v>62</v>
      </c>
      <c r="C20" s="207"/>
      <c r="D20" s="208" t="s">
        <v>67</v>
      </c>
      <c r="E20" s="209"/>
      <c r="F20" s="209"/>
      <c r="G20" s="209"/>
      <c r="H20" s="210"/>
    </row>
    <row r="21" spans="1:8" s="8" customFormat="1" ht="81.75" customHeight="1">
      <c r="A21" s="96" t="s">
        <v>506</v>
      </c>
      <c r="B21" s="172" t="s">
        <v>505</v>
      </c>
      <c r="C21" s="173"/>
      <c r="D21" s="161"/>
      <c r="E21" s="203"/>
      <c r="F21" s="203"/>
      <c r="G21" s="203"/>
      <c r="H21" s="162"/>
    </row>
    <row r="22" spans="1:8" s="8" customFormat="1" ht="22.5">
      <c r="A22" s="55" t="s">
        <v>507</v>
      </c>
      <c r="B22" s="172" t="s">
        <v>508</v>
      </c>
      <c r="C22" s="173"/>
      <c r="D22" s="208"/>
      <c r="E22" s="209"/>
      <c r="F22" s="209"/>
      <c r="G22" s="209"/>
      <c r="H22" s="210"/>
    </row>
    <row r="23" spans="1:8" s="8" customFormat="1">
      <c r="A23" s="101"/>
      <c r="B23" s="206"/>
      <c r="C23" s="207"/>
      <c r="D23" s="208"/>
      <c r="E23" s="209"/>
      <c r="F23" s="209"/>
      <c r="G23" s="209"/>
      <c r="H23" s="210"/>
    </row>
    <row r="24" spans="1:8" s="8" customFormat="1"/>
    <row r="25" spans="1:8" s="8" customFormat="1">
      <c r="A25" s="211" t="s">
        <v>208</v>
      </c>
      <c r="B25" s="211"/>
      <c r="C25" s="211"/>
      <c r="D25" s="211"/>
      <c r="E25" s="211"/>
      <c r="F25" s="211"/>
      <c r="G25" s="211"/>
      <c r="H25" s="211"/>
    </row>
    <row r="26" spans="1:8" ht="33" customHeight="1">
      <c r="A26" s="15"/>
      <c r="B26" s="16"/>
      <c r="C26" s="16"/>
      <c r="D26" s="16"/>
      <c r="E26" s="16"/>
      <c r="F26" s="16"/>
      <c r="G26" s="16"/>
      <c r="H26" s="17"/>
    </row>
    <row r="27" spans="1:8" ht="33" customHeight="1">
      <c r="A27" s="18"/>
      <c r="B27" s="19"/>
      <c r="C27" s="19"/>
      <c r="D27" s="19"/>
      <c r="E27" s="19"/>
      <c r="F27" s="19"/>
      <c r="G27" s="19"/>
      <c r="H27" s="20"/>
    </row>
    <row r="28" spans="1:8" ht="33" customHeight="1">
      <c r="A28" s="18"/>
      <c r="B28" s="19"/>
      <c r="C28" s="19"/>
      <c r="D28" s="19"/>
      <c r="E28" s="19"/>
      <c r="F28" s="19"/>
      <c r="G28" s="19"/>
      <c r="H28" s="20"/>
    </row>
    <row r="29" spans="1:8" ht="33" customHeight="1">
      <c r="A29" s="23" t="s">
        <v>182</v>
      </c>
      <c r="B29" s="21"/>
      <c r="C29" s="21"/>
      <c r="D29" s="21"/>
      <c r="E29" s="24"/>
      <c r="F29" s="24" t="s">
        <v>183</v>
      </c>
      <c r="G29" s="21"/>
      <c r="H29" s="22"/>
    </row>
    <row r="30" spans="1:8">
      <c r="H30" s="57" t="s">
        <v>530</v>
      </c>
    </row>
    <row r="38" spans="1:6">
      <c r="A38" s="10"/>
      <c r="D38" s="10"/>
    </row>
    <row r="44" spans="1:6">
      <c r="B44" s="212"/>
      <c r="C44" s="179"/>
    </row>
    <row r="45" spans="1:6">
      <c r="A45" s="7"/>
      <c r="B45" s="7"/>
      <c r="C45" s="7"/>
      <c r="D45" s="7"/>
      <c r="E45" s="7"/>
      <c r="F45" s="7"/>
    </row>
    <row r="46" spans="1:6">
      <c r="A46" s="7"/>
      <c r="B46" s="7"/>
      <c r="C46" s="7"/>
      <c r="D46" s="7"/>
      <c r="E46" s="7"/>
      <c r="F46" s="7"/>
    </row>
    <row r="47" spans="1:6">
      <c r="A47" s="7"/>
      <c r="B47" s="7"/>
      <c r="C47" s="7"/>
      <c r="D47" s="7"/>
      <c r="E47" s="7"/>
      <c r="F47" s="7"/>
    </row>
    <row r="48" spans="1:6">
      <c r="A48" s="7"/>
      <c r="B48" s="7"/>
      <c r="C48" s="7"/>
      <c r="D48" s="7"/>
      <c r="E48" s="7"/>
      <c r="F48" s="7"/>
    </row>
  </sheetData>
  <mergeCells count="39">
    <mergeCell ref="D13:H13"/>
    <mergeCell ref="B44:C44"/>
    <mergeCell ref="B11:C11"/>
    <mergeCell ref="D11:H11"/>
    <mergeCell ref="A7:H7"/>
    <mergeCell ref="B8:C8"/>
    <mergeCell ref="D8:H8"/>
    <mergeCell ref="B9:C9"/>
    <mergeCell ref="D9:H9"/>
    <mergeCell ref="B10:C10"/>
    <mergeCell ref="D10:H10"/>
    <mergeCell ref="A14:H14"/>
    <mergeCell ref="B15:C15"/>
    <mergeCell ref="D15:H15"/>
    <mergeCell ref="B16:C16"/>
    <mergeCell ref="D16:H16"/>
    <mergeCell ref="B13:C13"/>
    <mergeCell ref="A1:H1"/>
    <mergeCell ref="B23:C23"/>
    <mergeCell ref="D23:H23"/>
    <mergeCell ref="A25:H25"/>
    <mergeCell ref="B20:C20"/>
    <mergeCell ref="D20:H20"/>
    <mergeCell ref="B21:C21"/>
    <mergeCell ref="D21:H21"/>
    <mergeCell ref="B22:C22"/>
    <mergeCell ref="D22:H22"/>
    <mergeCell ref="B17:C17"/>
    <mergeCell ref="D17:H17"/>
    <mergeCell ref="A19:H19"/>
    <mergeCell ref="B12:C12"/>
    <mergeCell ref="D12:H12"/>
    <mergeCell ref="B6:C6"/>
    <mergeCell ref="D6:H6"/>
    <mergeCell ref="A3:H3"/>
    <mergeCell ref="B4:C4"/>
    <mergeCell ref="D4:H4"/>
    <mergeCell ref="B5:C5"/>
    <mergeCell ref="D5:H5"/>
  </mergeCells>
  <hyperlinks>
    <hyperlink ref="D10" r:id="rId1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8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Uno-Dos</vt:lpstr>
      <vt:lpstr>Tres</vt:lpstr>
      <vt:lpstr>Cuatro</vt:lpstr>
      <vt:lpstr>Cinco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Carmelo Diaz</cp:lastModifiedBy>
  <cp:lastPrinted>2021-01-05T17:11:18Z</cp:lastPrinted>
  <dcterms:created xsi:type="dcterms:W3CDTF">2020-06-23T19:35:00Z</dcterms:created>
  <dcterms:modified xsi:type="dcterms:W3CDTF">2021-01-05T17:12:19Z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