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iaz\Desktop\Dirección de Transparencia - 2020\Direccion de Transparencia\2021\Rendición de Cuentas CRCC\Informes Semestrales-Ejercicio 2021\"/>
    </mc:Choice>
  </mc:AlternateContent>
  <bookViews>
    <workbookView xWindow="0" yWindow="0" windowWidth="24000" windowHeight="9630" activeTab="3"/>
  </bookViews>
  <sheets>
    <sheet name="Uno-Dos" sheetId="2" r:id="rId1"/>
    <sheet name="Tres" sheetId="3" r:id="rId2"/>
    <sheet name="Cuatro" sheetId="4" r:id="rId3"/>
    <sheet name="Cinco" sheetId="5" r:id="rId4"/>
  </sheets>
  <externalReferences>
    <externalReference r:id="rId5"/>
    <externalReference r:id="rId6"/>
    <externalReference r:id="rId7"/>
  </externalReferences>
  <calcPr calcId="162913" calcMode="manual"/>
</workbook>
</file>

<file path=xl/calcChain.xml><?xml version="1.0" encoding="utf-8"?>
<calcChain xmlns="http://schemas.openxmlformats.org/spreadsheetml/2006/main">
  <c r="F23" i="3" l="1"/>
  <c r="F17" i="3"/>
  <c r="G6" i="3"/>
  <c r="C5" i="3"/>
  <c r="G296" i="3" l="1"/>
  <c r="G297" i="3"/>
  <c r="G298" i="3"/>
  <c r="G299" i="3"/>
  <c r="G300" i="3"/>
  <c r="G301" i="3"/>
  <c r="G302" i="3"/>
  <c r="G303" i="3"/>
  <c r="F304" i="3" l="1"/>
  <c r="E304" i="3"/>
  <c r="G304" i="3" l="1"/>
</calcChain>
</file>

<file path=xl/comments1.xml><?xml version="1.0" encoding="utf-8"?>
<comments xmlns="http://schemas.openxmlformats.org/spreadsheetml/2006/main">
  <authors>
    <author>Jose Luis Lahaye</author>
  </authors>
  <commentList>
    <comment ref="D37" authorId="0" shapeId="0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- modificacion por aumento de cc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- modificacion por aumento de cc</t>
        </r>
      </text>
    </comment>
    <comment ref="D186" authorId="0" shapeId="0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264 - 440
</t>
        </r>
      </text>
    </comment>
    <comment ref="D188" authorId="0" shapeId="0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264 - 440</t>
        </r>
      </text>
    </comment>
    <comment ref="D190" authorId="0" shapeId="0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2021 - 49,800,000
2022- 91,300,000
2023-41,500,000
</t>
        </r>
      </text>
    </comment>
  </commentList>
</comments>
</file>

<file path=xl/sharedStrings.xml><?xml version="1.0" encoding="utf-8"?>
<sst xmlns="http://schemas.openxmlformats.org/spreadsheetml/2006/main" count="1244" uniqueCount="648">
  <si>
    <t>MATRIZ DE INFORMACIÓN MINIMA PARA INFORME PARCIAL DE RENDICIÓN DE CUENTAS AL CIUDADANO</t>
  </si>
  <si>
    <t>Institución:</t>
  </si>
  <si>
    <t>Priorización</t>
  </si>
  <si>
    <t>1°</t>
  </si>
  <si>
    <t>2°</t>
  </si>
  <si>
    <t>3°</t>
  </si>
  <si>
    <t>Mes</t>
  </si>
  <si>
    <t>Enlace SENAC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</si>
  <si>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</si>
  <si>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</si>
  <si>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</si>
  <si>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</si>
  <si>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</si>
  <si>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</si>
  <si>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</si>
  <si>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</si>
  <si>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</si>
  <si>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</si>
  <si>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</si>
  <si>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</si>
  <si>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De Gestión</t>
  </si>
  <si>
    <t>Externas</t>
  </si>
  <si>
    <t>Otras</t>
  </si>
  <si>
    <t>Resultados Logrados</t>
  </si>
  <si>
    <t>Evidencia (Informe de Avance de Metas - SPR)</t>
  </si>
  <si>
    <t>Objeto</t>
  </si>
  <si>
    <t>Proveedor Adjudicado</t>
  </si>
  <si>
    <t>Enlace DNCP</t>
  </si>
  <si>
    <t>Rubro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</si>
  <si>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</si>
  <si>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</si>
  <si>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</si>
  <si>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</si>
  <si>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</si>
  <si>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</si>
  <si>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</si>
  <si>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Denominación</t>
  </si>
  <si>
    <t>Dependencia Responsable del Canal de Participación</t>
  </si>
  <si>
    <t>Evidencia (Página Web, Buzón de SQR, Etc.)</t>
  </si>
  <si>
    <t>Propuesta de Mejora</t>
  </si>
  <si>
    <t>Canal Utilizado</t>
  </si>
  <si>
    <t>Acción o Medida tomada por OEE</t>
  </si>
  <si>
    <t>Observaciones</t>
  </si>
  <si>
    <t>Estado</t>
  </si>
  <si>
    <t>Periodo de Informe:</t>
  </si>
  <si>
    <t>Misión Institucional:</t>
  </si>
  <si>
    <t>Evidencias (Enlace del documento)</t>
  </si>
  <si>
    <t>Tema/Descripción</t>
  </si>
  <si>
    <t>Vinculación, POI, PEI, PND,ODS.</t>
  </si>
  <si>
    <t>Nivel de Cumplimiento %</t>
  </si>
  <si>
    <t>Enlace de la S.F.P.-</t>
  </si>
  <si>
    <t>Nivel de  Cumplimiento %</t>
  </si>
  <si>
    <t>Financiera</t>
  </si>
  <si>
    <t>4.7. Contrataciones realizadas.-</t>
  </si>
  <si>
    <t>Estado de Ejecución - Finiquitado</t>
  </si>
  <si>
    <t>Valor Contrato</t>
  </si>
  <si>
    <t>Sub.rubro</t>
  </si>
  <si>
    <t>Evidedncias (Enlace Ley N° 5.189/14)</t>
  </si>
  <si>
    <t>Ticket N°</t>
  </si>
  <si>
    <t>Auditoria Financiera</t>
  </si>
  <si>
    <t>N° de Informe</t>
  </si>
  <si>
    <t xml:space="preserve">N° </t>
  </si>
  <si>
    <t>Informe de Referencia</t>
  </si>
  <si>
    <t>Hoja N° 01.-</t>
  </si>
  <si>
    <t>Hoja N° 02.-</t>
  </si>
  <si>
    <t>Hoja N° 04.-</t>
  </si>
  <si>
    <t>Hoja N° 05.-</t>
  </si>
  <si>
    <t>Evidencia (Adjuntar Documento).-</t>
  </si>
  <si>
    <t>Fecha de Ingreso</t>
  </si>
  <si>
    <t>Auditoria Externa</t>
  </si>
  <si>
    <t>Auditoria de Gestión</t>
  </si>
  <si>
    <t>Evidencia (Enlace Ley 5.282/14)</t>
  </si>
  <si>
    <t>Planes de Mejoramiento eleborados en el Trimestre</t>
  </si>
  <si>
    <t>Petróleos Paraguayos (PETROPAR)</t>
  </si>
  <si>
    <t>“Suministrar hidrocarburos y biocombustibles con énfasis en el cuidado del medio ambiente, administrando racionalmente sus recursos con innovación y calidad, a fin de satisfacer los requerimientos del mercado nacional conforme a las regulaciones vigentes, en línea con las políticas de Estado, contribuyendo al desarrollo sostenible del Paraguay".</t>
  </si>
  <si>
    <t>3.1.Resolución de Aprobación y Anexo de Plan de Rendición de Cuentas</t>
  </si>
  <si>
    <t>Comité de Rendición de Cuentas - Petróleos Paraguayos (PETROPAR)</t>
  </si>
  <si>
    <t>Dependencia</t>
  </si>
  <si>
    <t>Responsable</t>
  </si>
  <si>
    <t>Cargo que ocupa</t>
  </si>
  <si>
    <t>1. PRESENTACIÓN</t>
  </si>
  <si>
    <t>Dirección de Transparencia</t>
  </si>
  <si>
    <t>Dirección de Gestión Empresarial</t>
  </si>
  <si>
    <t>Unidad de Gestión y Control MECIP</t>
  </si>
  <si>
    <t>Dirección Gabinete de Presidencia</t>
  </si>
  <si>
    <t>Dirección Financiera</t>
  </si>
  <si>
    <t xml:space="preserve">Dirección de Comunicación </t>
  </si>
  <si>
    <t>Dirección de Tecnología de la Información</t>
  </si>
  <si>
    <t>Auditoría Interna</t>
  </si>
  <si>
    <t>Dirección Jurídica</t>
  </si>
  <si>
    <t>Dirección Comercial</t>
  </si>
  <si>
    <t>Dirección de Proyectos y Obras</t>
  </si>
  <si>
    <t>Gerencia Comercio Exterior</t>
  </si>
  <si>
    <t>Gerencia Control de Producto</t>
  </si>
  <si>
    <t>Humberto Poletti</t>
  </si>
  <si>
    <t>Director</t>
  </si>
  <si>
    <t>Gerente</t>
  </si>
  <si>
    <t xml:space="preserve">Auditor Interno </t>
  </si>
  <si>
    <t>Jefa</t>
  </si>
  <si>
    <t>Directora</t>
  </si>
  <si>
    <t>3. PLAN DE RENDICION DE CUENTAS</t>
  </si>
  <si>
    <t>3.2 Plan de Rendición de Cuentas (Describir los motivos de la selección temática en menos de 100 palabras y exponer si existió participación ciudadana en el proceso. Vincular la selección con el POI, PEI, PND 2030 y ODS). (Adjuntar el plan para la descarga en formato PDF, establecer el LINK de acceso directo)</t>
  </si>
  <si>
    <t>Justificaciones</t>
  </si>
  <si>
    <t>4. GESTION INSTITUCIONAL</t>
  </si>
  <si>
    <t>5. INSTANCIAS DE PARTICIPACION CIUDADANA</t>
  </si>
  <si>
    <t>5.2. Aportes y mejoras resultantes de la Participación Ciudadana</t>
  </si>
  <si>
    <t>5.3. Gestión de denuncias de corrupción</t>
  </si>
  <si>
    <t>5.1. Canales de Participación Ciudadana existentes a la fecha</t>
  </si>
  <si>
    <t>4.9. Fortalecimiento Institucional (Normativas, Estructura Interna, Infraestructura, adquisiciones, etc. En el trimestre, periodo del Informe.</t>
  </si>
  <si>
    <t>6. CONTROL INTERNO Y EXTERNO</t>
  </si>
  <si>
    <t>Informes de Auditorías Internas y Auditorías Externas en el Trimestre</t>
  </si>
  <si>
    <t>Evidencia (Enlace Ley N° 5.282/14)</t>
  </si>
  <si>
    <t>4.6. Servicios o Productos Misionales (Depende de la Naturaleza de la Misión Institucional, puede abarcar un Programa o Proyecto</t>
  </si>
  <si>
    <t>4.1.Nivel de Cumplimiento  Minimo de Información Disponible - Transparencia Activa Ley N° 5.189/14</t>
  </si>
  <si>
    <t>4.2. Nivel de Cumplimiento Minimo de Información Disponible - Transparencia Activa Ley N° 5.282/14</t>
  </si>
  <si>
    <t>4.3. Nivel de Cumplimiento de Respuestas a Consultas  Ciudadana - Transparencia Pasiva Ley N° 5.282/14</t>
  </si>
  <si>
    <t>Otros tipos de Auditoría</t>
  </si>
  <si>
    <t>http://www.petropar.gov.py/index.php/prensa/737-ley-5282-2014-acceso-a-la-informacion-publica</t>
  </si>
  <si>
    <t>Financiera / Participar en todos los eslabones de la cadena de comercialización</t>
  </si>
  <si>
    <t>Incremento de la cantidad de estaciones de servicios que operan en la red de  PETROPAR</t>
  </si>
  <si>
    <t>Estaciones de servicios habilitadas con el Emblema PETROPAR.</t>
  </si>
  <si>
    <t>Volumen producido en la Planta de alcohol ubicada en Mauricio José Troche.</t>
  </si>
  <si>
    <t>Aumento de la producción de alcohol.</t>
  </si>
  <si>
    <t>PND: Crecimiento económico inclusivo. PEI: Incrementar ingresos con rentabilidad. POI: Competitividad e Innovación</t>
  </si>
  <si>
    <t>Aumento de la producción de alcohol absoluto</t>
  </si>
  <si>
    <t>Clientes de la red de estaciones PETROPAR.</t>
  </si>
  <si>
    <t>Cañicultores. Clientes de la red de estaciones PETROPAR.</t>
  </si>
  <si>
    <t>Estaciones de servicios habilitadas</t>
  </si>
  <si>
    <t>Construcción de estación de servicio propia (Salto del Guairá)</t>
  </si>
  <si>
    <t>Construcción de estación de servicio propia (Curuguaty)</t>
  </si>
  <si>
    <t>Participar en la venta minorista de combustibles líquidos</t>
  </si>
  <si>
    <t>Participar en la venta minorista de combustibles gaseosos</t>
  </si>
  <si>
    <t>Promover el consumo de biocombustibles</t>
  </si>
  <si>
    <t>SPR</t>
  </si>
  <si>
    <t>Venta de combustibles y biocombustibles</t>
  </si>
  <si>
    <t>Exploración y explotación de hidrocarburos</t>
  </si>
  <si>
    <t>Contar con Bloques para las actividades de exploración y explotación de hidrocarburos</t>
  </si>
  <si>
    <t>Ciudadanos paraguayos</t>
  </si>
  <si>
    <t>Clientes mayoristas y minoristas de PETROPAR</t>
  </si>
  <si>
    <t>Satisfacer los requerimientos de combustibles y biocombustibles</t>
  </si>
  <si>
    <t>Quejas y sugerencias</t>
  </si>
  <si>
    <t>Acceso desde la página web de PETROPAR</t>
  </si>
  <si>
    <t>http://www.petropar.gov.py/index.php/quejas-y-sugerencias2</t>
  </si>
  <si>
    <t>Dirección de Comunicación</t>
  </si>
  <si>
    <t>https://www.facebook.com/PETROPARParaguay/</t>
  </si>
  <si>
    <t>https://twitter.com/Petropargov</t>
  </si>
  <si>
    <t>Dirección de Transparencia / Dirección de Comunicación</t>
  </si>
  <si>
    <t xml:space="preserve">Qué es la Institución </t>
  </si>
  <si>
    <t>Conformación del Comité de Rendición de Cuentas al Ciudadano</t>
  </si>
  <si>
    <t>Aprobación del Plan de Rendición de Cuentas al Ciudadano</t>
  </si>
  <si>
    <t>Resolución PR/DL146/20</t>
  </si>
  <si>
    <t>Equipo institucional responsable de llevar adelante el proceso de rendición de cuentas al ciudadano</t>
  </si>
  <si>
    <t>Revisión del procedimiento de Rendición de Cuentas</t>
  </si>
  <si>
    <t>Verificación y actualización del proceso de rendición de cuentas</t>
  </si>
  <si>
    <t>Definición del plan de actividades, responsables y plazo para la rendición de cuentas al ciudadano</t>
  </si>
  <si>
    <t>Venta nacional de combustibles líquidos</t>
  </si>
  <si>
    <t>Venta nacional de GLP</t>
  </si>
  <si>
    <t>110 - 190</t>
  </si>
  <si>
    <t>210 - 290</t>
  </si>
  <si>
    <t>Bienes de consumo e insumos</t>
  </si>
  <si>
    <t>Servicios no personales</t>
  </si>
  <si>
    <t>Servicios personales</t>
  </si>
  <si>
    <t>310 -390</t>
  </si>
  <si>
    <t>410 - 440</t>
  </si>
  <si>
    <t>Bienes de cambio</t>
  </si>
  <si>
    <t>Inversión física</t>
  </si>
  <si>
    <t>510 - 570</t>
  </si>
  <si>
    <t>Inversión financiera</t>
  </si>
  <si>
    <t>810 - 850</t>
  </si>
  <si>
    <t>910 - 980</t>
  </si>
  <si>
    <t>Otros gastos</t>
  </si>
  <si>
    <t>Transferencias</t>
  </si>
  <si>
    <t>Redes sociales (Facebook)</t>
  </si>
  <si>
    <t>Redes sociales (Twitter)</t>
  </si>
  <si>
    <t>7-Descripción cualitativa de logros alcanzados en el Trimestre</t>
  </si>
  <si>
    <t>4.8. Ejecución Financiera</t>
  </si>
  <si>
    <t>4.5.Proyectos y Programas no Ejecutados (listado referencia)</t>
  </si>
  <si>
    <t>4.4. Proyectos y Programas Ejecutados a la fecha del Informe</t>
  </si>
  <si>
    <t>Informe</t>
  </si>
  <si>
    <t>Plan de Rendición de Cuentas</t>
  </si>
  <si>
    <t>Rose Marie Medina de Carreras</t>
  </si>
  <si>
    <t>Acceso desde la Página Web de Petropar, Acceso desde las cuentas personales</t>
  </si>
  <si>
    <t>Redes sociales (Instagram)</t>
  </si>
  <si>
    <t>https://instagram.com/petroparpy?igshid=16qerrip98nz0</t>
  </si>
  <si>
    <t xml:space="preserve">Correo Institucional </t>
  </si>
  <si>
    <t xml:space="preserve">Acceso desde cuenta personales </t>
  </si>
  <si>
    <t xml:space="preserve">comunicaciones@petropar.gov.py </t>
  </si>
  <si>
    <t>Redes Sociales, Correo electrónico</t>
  </si>
  <si>
    <t xml:space="preserve">SE ADJUNTA SCREEN EN EL CORREO </t>
  </si>
  <si>
    <t>Atención en Estaciones de Servicio</t>
  </si>
  <si>
    <t>GUSTAVO ADOLFO LEIVA</t>
  </si>
  <si>
    <t>Pedro Fabían Fretes</t>
  </si>
  <si>
    <t>Hoja N° 03.-</t>
  </si>
  <si>
    <t>Hoja N° 06.-</t>
  </si>
  <si>
    <t>Hoja N° 07.-</t>
  </si>
  <si>
    <t>Link al Panel de Denucia de la SENAC:  http://www.denuncias.gov.py/ssps/</t>
  </si>
  <si>
    <t>https://datos.sfp.gov.py/visualizaciones/oee</t>
  </si>
  <si>
    <t>100%  (Grado Total)</t>
  </si>
  <si>
    <t>Entidad autárquica perteneciente al Estado Paraguayo, con la visión de ser una empresa rentable y estratégica, líder en toda la cadena de hidrocarburos y biocombustibles; referente nacional, reconocida por su eficiencia, calidad, transparencia y responsabilidad ambiental y social. La empresa está destinada a:
- Industrializar el petróleo y sus derivados; 
- Efectuar prospección, exploración, evaluación y explotación de yacimientos de hidrocarburos en el territorio de la República;
- Importar, exportar, hidrocarburos, sus derivados y afines; 
- Realizar el transporte, almacenamiento, refinación y distribución de los hidrocarburos, sus derivados y afines; 
- Producir biocombustibles con responsabilidad social y ambiental.</t>
  </si>
  <si>
    <t>240 estaciones de servicio habilitadas para Dic-2021.</t>
  </si>
  <si>
    <t>G 4.120.754.547.438 (monto presupuestado para energía y combustible)</t>
  </si>
  <si>
    <t>11  EESS propias para el 2021</t>
  </si>
  <si>
    <t>G 62.966.500.000 (monto presupuestado para construcciones)</t>
  </si>
  <si>
    <t>Número de EESS  propias operando</t>
  </si>
  <si>
    <t>27.000 m3 de alcohol producidos para Dic-2021.</t>
  </si>
  <si>
    <t>G.99.170.000.000  (monto presupuestado para la compra de caña de azúcar)</t>
  </si>
  <si>
    <t>Cantidad producida de alcohol en la presente zafra</t>
  </si>
  <si>
    <t>823.980.383 litros para Dic-2021</t>
  </si>
  <si>
    <t>PETROPAR tiene una participación del 12,5% en la venta nacional de combustibles líquidos y 11% de combustibles gaseosos</t>
  </si>
  <si>
    <t>7 Bloques para Dic-2021.</t>
  </si>
  <si>
    <t>Decretos</t>
  </si>
  <si>
    <t>Construcción de EESS propias</t>
  </si>
  <si>
    <t>ADQUISICION DE MATERIALES DE CONSTRUCION PARA PLANTA M.J. TROCHE</t>
  </si>
  <si>
    <t>H&amp;B TRADING SA</t>
  </si>
  <si>
    <t>PARA ELABORACION DE CONTRATO</t>
  </si>
  <si>
    <t>https://www.contrataciones.gov.py/licitaciones/adjudicacion/381698-adquisicion-materiales-construccion-planta-mauricio-jose-troche-1/resumen-adjudicacion.html</t>
  </si>
  <si>
    <t>ADQUISICION DE ENVASES PARA ALCOHOL</t>
  </si>
  <si>
    <t>https://www.contrataciones.gov.py/licitaciones/adjudicacion/393293-adquisicion-envases-alcohol-1/resumen-adjudicacion.html</t>
  </si>
  <si>
    <t>Pedro G. Duarte A.</t>
  </si>
  <si>
    <t>Walter E. López R.</t>
  </si>
  <si>
    <t>Maria Luisa Vázquez A.</t>
  </si>
  <si>
    <t>Myrian E. Ayala N.</t>
  </si>
  <si>
    <t>Felipe A. Oddone</t>
  </si>
  <si>
    <t>Hugo Enrique Coronel S.</t>
  </si>
  <si>
    <t>http://www.petropar.gov.py/prensa/927-plan-anual-y-cronograma-del-crcc</t>
  </si>
  <si>
    <t>Enero</t>
  </si>
  <si>
    <t>Febrero</t>
  </si>
  <si>
    <t>Marzo</t>
  </si>
  <si>
    <t>https://app.powerbi.com/view?r=eyJrIjoiMmJlYjg1YzgtMmQ3Mi00YzVkLWJkOTQtOTE3ZTZkNzVhYTAzIiwidCI6Ijk2ZDUwYjY5LTE5MGQtNDkxYy1hM2U1LWExYWRlYmMxYTg3NSJ9</t>
  </si>
  <si>
    <t>AIN/001/2021</t>
  </si>
  <si>
    <t>Verificación de Cumplimiento del Artículo N° 41 de la Ley 2051/03 de "Contrataciones Públicas"</t>
  </si>
  <si>
    <t>CGR N° 626/19</t>
  </si>
  <si>
    <t>Informe Final de la Auditoria de Cumplimiento a Petróleos Paraguayos (PETROPAR), correspondiente al Ejercicio Fiscal 2019. Resolución CGR N° 626/19.</t>
  </si>
  <si>
    <t>N/A</t>
  </si>
  <si>
    <t>"Por la cual se aprueba el Plan de Mejoramiento de Petróleos Paraguayos (PETROPAR), respecto a las observaciones realizadas por la Contraloría General de la República, relacionado al Informe Final de la Auditoria de Cumplimiento a Petróleos Paraguayos (PETROPAR), correspondiente al Ejercicio Fiscal 2019"</t>
  </si>
  <si>
    <t>"Por la cual se aprueban el Plan de Mejoramiento de Petróleos Paraguayos (PETROPAR), respecto a las observaciones realizadas por la Auditoria Interna en el marco del Informe AIN/011/2020 correspondiente a la Verificación de Ventas en las distinstas Áreas de la Dirección Comercial"</t>
  </si>
  <si>
    <r>
      <t xml:space="preserve">2. PRESENTACION DEL CRCC (Miembros y cargos que ocupan), (Adjuntar Resolución para la descarga en formato PDF o establecer el LINK de acceso directo) </t>
    </r>
    <r>
      <rPr>
        <sz val="10"/>
        <color theme="1"/>
        <rFont val="Arial"/>
        <family val="2"/>
      </rPr>
      <t>RESOLUCIÓN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PR/PS N° 146/20 "POR LA CUAL SE CONSTITUYE EL COMITÉ DE RENDICIÓN DE CUENTAS DE PETRÓLEOS PARAGUAYOS (PETROPAR), EN EL MARCO DEL DECRETO N° 2991/2019 Y SE APRUEBA EL MANUAL DE RENDICIÓN DE CUENTAS AL CIUDADANO, SE LO DECLARA DE INTERÉS NACIONAL Y SE DISPONE SU APLICACIÓN OBLIGATORIA EN LAS INSTITUCIONES DEL PODER EJECUTIVO".</t>
    </r>
  </si>
  <si>
    <t>Dictamen de Auditoria Interna sobre Estados Financieros - Ejercicio Fiscal 2020</t>
  </si>
  <si>
    <t>Actualizado conforme a información de S.F.P.</t>
  </si>
  <si>
    <t>Actualizado conforme a información de SENAC</t>
  </si>
  <si>
    <t>Enero a Diciembre 2021</t>
  </si>
  <si>
    <t>Edgar R. Orrego G.</t>
  </si>
  <si>
    <t>William A. Wilka M.</t>
  </si>
  <si>
    <t>Juan Carlos Fretes M.</t>
  </si>
  <si>
    <t>Ivan M. Filartiga C.</t>
  </si>
  <si>
    <t>Abril</t>
  </si>
  <si>
    <t>Mayo</t>
  </si>
  <si>
    <t>Junio</t>
  </si>
  <si>
    <t>Julio</t>
  </si>
  <si>
    <t>Agosto</t>
  </si>
  <si>
    <t>Setiembre</t>
  </si>
  <si>
    <t xml:space="preserve">Octubre </t>
  </si>
  <si>
    <t>Noviembre</t>
  </si>
  <si>
    <t>Diciembre</t>
  </si>
  <si>
    <t>Octubre</t>
  </si>
  <si>
    <t>https://www.contrataciones.gov.py/licitaciones/adjudicacion/394340-adquisicion-cana-azucar-1/resumen-adjudicacion.html</t>
  </si>
  <si>
    <t>CON CODIGO DE CONTRATACION</t>
  </si>
  <si>
    <t>PETROLEOS PARAGUAYOS (PETROPAR)</t>
  </si>
  <si>
    <t>ADQ. DE CAÑA DE AZUCAR</t>
  </si>
  <si>
    <t>https://www.contrataciones.gov.py/sin-difusion-convocatoria/393792-adquisicion-gasoil-compra-oportunidad-1.html</t>
  </si>
  <si>
    <t>GLENCORE INTERNATIONAL AG</t>
  </si>
  <si>
    <t>ADQ. DE GASOIL - COMPRA DE OPORTUNIDAD</t>
  </si>
  <si>
    <t>https://www.contrataciones.gov.py/buscador/general.html?filtro=389324&amp;page=</t>
  </si>
  <si>
    <t>CHARPENTIER SRL</t>
  </si>
  <si>
    <t>ADQ. DE EQUIPO PORTATIL PARA ANALISIS ESPECTRAL DE COMBUSTIBLES LIQUIDOS</t>
  </si>
  <si>
    <t>https://www.contrataciones.gov.py/licitaciones/adjudicacion/391598-adquisicion-nafta-virgen-1/resumen-adjudicacion.html</t>
  </si>
  <si>
    <t>PAN AMERICAN ENERGY, S.L., SUCURSAL ARGENTINA</t>
  </si>
  <si>
    <t>ADQ. DE NAFTA VIRGEN</t>
  </si>
  <si>
    <t>https://www.contrataciones.gov.py/licitaciones/adjudicacion/395003-servicio-liquidacion-siniestro-pericia-accidentologica-electromecanica-siniestro-tan-1/resumen-adjudicacion.html#proveedores</t>
  </si>
  <si>
    <t>EDGAR DAMIAN DAVALOS AYALA</t>
  </si>
  <si>
    <t>SERVICIO DE LIQUIDACION DE SINIESTRO Y PERICIA ACCIDENTOLOGICA Y ELECTROMECANICA SOBRE EL SINIESTRO DEL TANQUE D9-943</t>
  </si>
  <si>
    <t>https://www.contrataciones.gov.py/licitaciones/adjudicacion/389188-adquisicion-centrifuga-laboratorio-ad-referendum-2021-1/resumen-adjudicacion.html</t>
  </si>
  <si>
    <t>EXIMPAR S.R.L.</t>
  </si>
  <si>
    <t>ADQ. DE CENTRIFUGA PARA LABORATORIO - AD REFERENDUM</t>
  </si>
  <si>
    <t>ADQ. DE ENVASES PARA ALCOHOL</t>
  </si>
  <si>
    <t>ADQ. DE MATERIALES DE CONSTRUCCION PARA PLANTA MLT</t>
  </si>
  <si>
    <t xml:space="preserve">EDGAR DAMIAN DAVALOD AYALA
</t>
  </si>
  <si>
    <t xml:space="preserve">EXIMPAR S.R.L.
</t>
  </si>
  <si>
    <t xml:space="preserve">GUSTAVO ADOLFO LEIVA
</t>
  </si>
  <si>
    <t xml:space="preserve">H&amp;B TRADING S.A.
</t>
  </si>
  <si>
    <t>ADQ. DE MATERIALES DE CONSTRUCCION PARA PLANTA MJT</t>
  </si>
  <si>
    <t>PROQUITEC SA</t>
  </si>
  <si>
    <t>https://www.contrataciones.gov.py/licitaciones/adjudicacion/395729-adquisicion-productos-quimicos-planta-mauricio-jose-troche-1/resumen-adjudicacion.html</t>
  </si>
  <si>
    <t>AQUA GROUP SA</t>
  </si>
  <si>
    <t>ADQ. DE PRODUCTOS QUIMICOS PARA PLANTA DE MJT</t>
  </si>
  <si>
    <t>https://www.contrataciones.gov.py/buscador/general.html?filtro=392326&amp;page=</t>
  </si>
  <si>
    <t>FERRETERIA INDUSTRIAL SAE</t>
  </si>
  <si>
    <t>ADQ. DE INSUMOS METALICOS PARA LA PLANTA DE M.J. TROCHE</t>
  </si>
  <si>
    <t>https://www.contrataciones.gov.py/licitaciones/adjudicacion/390267-estudio-mercado-factibilidad-economica-financiera-estaciones-servicio-operadas-petro-1/resumen-adjudicacion.html</t>
  </si>
  <si>
    <t>ERNST &amp; YOUNG PARAGUAY AUDITORES Y ASESORES DE NEGOCIOS</t>
  </si>
  <si>
    <t>ESTUDIO DE MERCADO Y FACTIBILIDAD ECONOMICA - FINANCIERA PARA ESTACIONES DE SERVICIO OPERADAS POR PETROPAR</t>
  </si>
  <si>
    <t>TRAFIGURA  PTE LTD</t>
  </si>
  <si>
    <t>https://www.contrataciones.gov.py/licitaciones/adjudicacion/395704-adquisicion-gasoil-1/resumen-adjudicacion.html</t>
  </si>
  <si>
    <t>ADQ. DE GASOIL</t>
  </si>
  <si>
    <t>https://www.contrataciones.gov.py/licitaciones/adjudicacion/394685-adquisicion-miel-cana-azucar-1/resumen-adjudicacion.html</t>
  </si>
  <si>
    <t>ADQ. DE MIEL DE CAÑA DE AZUCAR</t>
  </si>
  <si>
    <t>https://www.contrataciones.gov.py/licitaciones/adjudicacion/393811-servicio-flete-gas-licuado-petroleo-1/resumen-adjudicacion.html</t>
  </si>
  <si>
    <t>OSIRIS GROUP SA</t>
  </si>
  <si>
    <t>SERVICIO DE FLETE DE GAS LICUADO DE PETROLEO</t>
  </si>
  <si>
    <t xml:space="preserve">FERRETERIA INDUSTRIAL SAE
</t>
  </si>
  <si>
    <t xml:space="preserve">ERNST &amp; YOUNG PARAGUAY AUDITORES Y ASESORES DE NEGOCIOS
</t>
  </si>
  <si>
    <t xml:space="preserve">OSIRIS GROUP SA
</t>
  </si>
  <si>
    <t xml:space="preserve">PETROLEOS PARAGUAYOS (PETROPAR)
</t>
  </si>
  <si>
    <t xml:space="preserve">GLENCORE INTERNATIONAL AG
</t>
  </si>
  <si>
    <t xml:space="preserve">CHARPENTIER SRL
</t>
  </si>
  <si>
    <t xml:space="preserve">PAN AMERICAN ENERGY, S.L., SUCURSAL ARGENTINA
</t>
  </si>
  <si>
    <t>https://www.contrataciones.gov.py/convenios-marco/convenio/370374-adquisicion-resmas-papel-criterios-sustentabilidad/compras/9e7e9aa76105d6a07d98d7be1268e5c9c97cd2d7.html</t>
  </si>
  <si>
    <t xml:space="preserve">KUATIAPO SA
</t>
  </si>
  <si>
    <t>ADQ. DE RESMA DE PAPEL</t>
  </si>
  <si>
    <t>SUSCRIPCION A INFORMACION DE COTIZACIONES INTERNACIONALES DE MERCADOS ENERGETICOS</t>
  </si>
  <si>
    <t xml:space="preserve">ARGUS MEDIA INC
</t>
  </si>
  <si>
    <t>ADQ. DE GAS LICUADO DE PETROLEO</t>
  </si>
  <si>
    <t xml:space="preserve">TRAFIGURA  PTE LTD
</t>
  </si>
  <si>
    <t>https://www.contrataciones.gov.py/licitaciones/adjudicacion/393552-adquisicion-gas-licuado-petroleo-1/resumen-adjudicacion.html</t>
  </si>
  <si>
    <t>CONTRATACION DE SEGURO DE TRANSPORTE TERRESTRE</t>
  </si>
  <si>
    <t xml:space="preserve">PANAL COMPAÑÍA DE SEGUROS GENERALES SA
</t>
  </si>
  <si>
    <t>https://www.contrataciones.gov.py/licitaciones/adjudicacion/394813-contratacion-seguro-transporte-terrestre-1/resumen-adjudicacion.html#proveedores</t>
  </si>
  <si>
    <t>MANTENIMIENTO PREDIAL DE PLANTA VILLA ELISA</t>
  </si>
  <si>
    <t xml:space="preserve">CLEAN &amp; CLEAN PARAGUAY SA
</t>
  </si>
  <si>
    <t>ADQ. DE UTILES DE OFICINA</t>
  </si>
  <si>
    <t>RODRIGO JOEL ZACARIAS VAZQUEZ</t>
  </si>
  <si>
    <t>https://www.contrataciones.gov.py/convenios-marco/convenio/373491-adquisicion-utiles-oficina/compras/69ecd215224f7fe7d865903aa27d79e0dd422b7d.html</t>
  </si>
  <si>
    <t>CARLOS GABRIEL SANCHEZ SARTORIO</t>
  </si>
  <si>
    <t>IN DESING S.R.L.</t>
  </si>
  <si>
    <t>NABCY RENEE OREGGIONI PAEZ</t>
  </si>
  <si>
    <t>MARTINEZ HERMANOS S.R.L.</t>
  </si>
  <si>
    <t>PAPELERA GUAIRA SA</t>
  </si>
  <si>
    <t>DALMI SRL</t>
  </si>
  <si>
    <t>EVELYN MARLENE KISSER PIOCH</t>
  </si>
  <si>
    <t>https://www.contrataciones.gov.py/licitaciones/adjudicacion/360819-adquisicion-repuestos-cargadero-camiones-1/resumen-adjudicacion.html</t>
  </si>
  <si>
    <t>TISCA SRL</t>
  </si>
  <si>
    <t>ADQ. DE REPUESTOS PARA EL CARGADERO DE CAMIONES</t>
  </si>
  <si>
    <t>https://www.contrataciones.gov.py/licitaciones/adjudicacion/396952-adquisicion-repuestos-pala-cargadora-michigan-55c-planta-industrial-mauricio-jose-tr-1/resumen-adjudicacion.html</t>
  </si>
  <si>
    <t>CANTERO SA</t>
  </si>
  <si>
    <t>ADQ. DE REPUESTOS PARA LA PALA CARGADORA MICHIGAN DE MJT</t>
  </si>
  <si>
    <t>https://www.contrataciones.gov.py/licitaciones/adjudicacion/393813-servicio-transporte-personal-planta-villa-elisa-1/resumen-adjudicacion.html</t>
  </si>
  <si>
    <t>TRANSPORTE RIO PARAGUAY SRL</t>
  </si>
  <si>
    <t>SERV. DE TRANSPORTE DEL PERSONAL V.E.</t>
  </si>
  <si>
    <t>https://www.contrataciones.gov.py/licitaciones/adjudicacion/389738-adquisicion-tanques-ecologicos-combustibles-liquidos-1/resumen-adjudicacion.html</t>
  </si>
  <si>
    <t>CABIPAL METALMEK SA</t>
  </si>
  <si>
    <t>ADQ. DE TANQUES ECOLOGICOS PARA COMBUSTIBLES LIQUIDOS</t>
  </si>
  <si>
    <t>Hoja N° 08.-</t>
  </si>
  <si>
    <t>https://www.contrataciones.gov.py/licitaciones/adjudicacion/394714-adquisicion-colorantes-liquidos-gasolinas-1/resumen-adjudicacion.html</t>
  </si>
  <si>
    <t>ADITIVOS Y COLORANTES SRL</t>
  </si>
  <si>
    <t>ADQ. DE COLORANTES LIQUIDOS PARA GASOLINAS</t>
  </si>
  <si>
    <t>https://www.contrataciones.gov.py/licitaciones/adjudicacion/395570-adquisicion-tractor-minicargador-1/resumen-adjudicacion.html</t>
  </si>
  <si>
    <t>KUROSU Y CIA SA</t>
  </si>
  <si>
    <t>ADQ. DE TRACTOR MINICARGADOR</t>
  </si>
  <si>
    <t>SALLUSTRO Y COMPAÑÍA S.A.</t>
  </si>
  <si>
    <t>C.E.E. SRL</t>
  </si>
  <si>
    <t>SALOTEX S.R.L.</t>
  </si>
  <si>
    <t>AO POTI S.A.</t>
  </si>
  <si>
    <t>https://www.contrataciones.gov.py/licitaciones/adjudicacion/395707-adquisicion-uniformes-funcionarios-petropar-1/resumen-adjudicacion.html</t>
  </si>
  <si>
    <t>SETEL S.A.</t>
  </si>
  <si>
    <t>ADQ. DE UNIFORMES PARA FUNCIONARIOS DE PETROPAR</t>
  </si>
  <si>
    <t>EMPORIO FERRETERIA S.R.L.</t>
  </si>
  <si>
    <t>https://www.contrataciones.gov.py/licitaciones/adjudicacion/398859-adquisicion-implemento-agricola-rotativa-cabezal-compresor-1/resumen-adjudicacion.html</t>
  </si>
  <si>
    <t>TRACTO AGRO VIAL S.A.</t>
  </si>
  <si>
    <t>ADQ. DE IMPLEMENTO AGRICOLA ROTATIVA Y CABEZAL DE COMPRESOR</t>
  </si>
  <si>
    <t>https://www.contrataciones.gov.py/licitaciones/adjudicacion/380677-adquisicion-repuestos-industriales-planta-glp-1/resumen-adjudicacion.html</t>
  </si>
  <si>
    <t>SERVIMAQ INGENIERIA SA</t>
  </si>
  <si>
    <t>ADQ. DE REPUESTOS INDUSTRIALES PARA PLANTA GLP</t>
  </si>
  <si>
    <t>INPASA DEL PARAGUAY S.A.</t>
  </si>
  <si>
    <t>https://www.contrataciones.gov.py/licitaciones/adjudicacion/394666-adquisicion-biodiesel-1/resumen-adjudicacion.html</t>
  </si>
  <si>
    <t>FRIGORIFICO GUARANI</t>
  </si>
  <si>
    <t>ADQ. DE BIODIESEL</t>
  </si>
  <si>
    <t>GUAINDUPAR SA</t>
  </si>
  <si>
    <t>WINNER SRL</t>
  </si>
  <si>
    <t>https://www.contrataciones.gov.py/licitaciones/adjudicacion/389740-adquisicion-equipo-bombero-1/resumen-adjudicacion.html</t>
  </si>
  <si>
    <t>LA CASA DE LAS MANGUERAS SA</t>
  </si>
  <si>
    <t>ADQ. DE EQUIPO DE BOMBEROS</t>
  </si>
  <si>
    <t>https://www.contrataciones.gov.py/licitaciones/adjudicacion/389187-adquisicion-pinturas-planta-industrial-mauricio-jose-troche-1/resumen-adjudicacion.html</t>
  </si>
  <si>
    <t>INVIPINT SACI</t>
  </si>
  <si>
    <t>ADQ. DE PINTURAS PARA LA PLANTA MJT</t>
  </si>
  <si>
    <t>https://www.contrataciones.gov.py/sin-difusion-convocatoria/395580-adquisicion-gasolina-ron-91-compra-oportunidad-1.html</t>
  </si>
  <si>
    <t>VITOL S.A.</t>
  </si>
  <si>
    <t>ADQ. DE GASOLINA RON 91 - COMPRA DE OPORTUNIDAD</t>
  </si>
  <si>
    <t>https://www.contrataciones.gov.py/licitaciones/adjudicacion/392198-adquisicion-espuma-combate-incendio-1/resumen-adjudicacion.html</t>
  </si>
  <si>
    <t>ADQ. DE ESPUMA PARA COMBATE DE INCENDIO</t>
  </si>
  <si>
    <t>MACRO SCIENCE S.A.</t>
  </si>
  <si>
    <t>https://www.contrataciones.gov.py/licitaciones/adjudicacion/397034-adquisicion-materiales-reactivos-laboratorio-planta-mauricio-jose-troche-1/resumen-adjudicacion.html</t>
  </si>
  <si>
    <t>IRIS PATRICIA POSADA</t>
  </si>
  <si>
    <t>ADQ. DE MATERIALES Y REACTIVOS PARA LABORATORIO DE PLANTA MJT</t>
  </si>
  <si>
    <t>Hoja N° 09.-</t>
  </si>
  <si>
    <t>EDGAR DAMIAN DAVALOD AYALA</t>
  </si>
  <si>
    <t>H&amp;B TRADING S.A.</t>
  </si>
  <si>
    <t>https://www.contrataciones.gov.py/licitaciones/adjudicacion/395532-adquisicion-software-gestion-recursos-humanos-liquidacion-haberes-1/resumen-adjudicacion.html</t>
  </si>
  <si>
    <t>VTG S.R.L.</t>
  </si>
  <si>
    <t>ADQ. DE SOFWARE DE GESTION DE RECURSOS HUMANOS Y LIQUIDACION DE HABERES</t>
  </si>
  <si>
    <t>https://www.contrataciones.gov.py/licitaciones/adjudicacion/395769-adquisicion-equipos-reactivos-planta-mauricio-jose-troche-1/resumen-adjudicacion.html</t>
  </si>
  <si>
    <t>ADQ.  DE EQUIPOS Y REACTIVOS PARA PLANTA MJT</t>
  </si>
  <si>
    <t>https://www.contrataciones.gov.py/licitaciones/adjudicacion/394679-adquisicion-gasolina-ron-91-1/resumen-adjudicacion.html</t>
  </si>
  <si>
    <t>ADQ. DE GASOLINA RON 91</t>
  </si>
  <si>
    <t>Hoja N° 10.-</t>
  </si>
  <si>
    <t>https://www.contrataciones.gov.py/convenios-marco/convenio/370374-adquisicion-resmas-papel-criterios-sustentabilidad/compras/9e7e9aa76105d6a07d98d7be1268e5c9c97cd2d7.html​</t>
  </si>
  <si>
    <t>KUATIAPO SA</t>
  </si>
  <si>
    <t>CLEAN &amp; CLEAN PARAGUAY SA</t>
  </si>
  <si>
    <t>MANTENIMIENTO PREDIAL DE PLATAN VILLA ELISA</t>
  </si>
  <si>
    <t>PANAL COMPAÑÍA DE SEGUROS GENERALES SA</t>
  </si>
  <si>
    <t>ARGUS MEDIA INC</t>
  </si>
  <si>
    <t>Orden de Compra del Convenio 373491 - Adquisición de Útiles de Oficina (contrataciones.gov.py)</t>
  </si>
  <si>
    <t>Hoja N° 11.-</t>
  </si>
  <si>
    <t>Hoja N° 12.-</t>
  </si>
  <si>
    <t>PATRIA SEGUROS SA</t>
  </si>
  <si>
    <t>SANCOR SEGUROS DEL PARAGUAY S.A.</t>
  </si>
  <si>
    <t>PANAL COMPAÑÍA DE SEGUROS GENERALES SA PROPIEDAD COOPERATIVA</t>
  </si>
  <si>
    <t>RUMBOS SA DE SEGUROS</t>
  </si>
  <si>
    <t>https://www.contrataciones.gov.py/licitaciones/adjudicacion/394603-contratacion-seguros-favor-petropar-ad-referendum-1/resumen-adjudicacion.html</t>
  </si>
  <si>
    <t>ASEGURADORA TAJY PROPIEDAD COOPERATIVA S.A. DE SEGUROS</t>
  </si>
  <si>
    <t>CONTRATACION DE SEGUROS A FAVOR DE PETROPAR - AD REFERENDUM</t>
  </si>
  <si>
    <t>https://www.contrataciones.gov.py/licitaciones/adjudicacion/399822-provision-colocacion-divisoria-estaciones-trabajo-1/resumen-adjudicacion.html</t>
  </si>
  <si>
    <t>GOLDEN PACK S.A.</t>
  </si>
  <si>
    <t>PROVISION Y COLOCACION DE DIVISORIA PARA ESTACIONES DE TRABAJO</t>
  </si>
  <si>
    <t>https://www.contrataciones.gov.py/licitaciones/adjudicacion/394285-adquisicion-extintores-1/resumen-adjudicacion.html</t>
  </si>
  <si>
    <t>FIRE MASTER SRL</t>
  </si>
  <si>
    <t>ADQ. DE EXTINTORES</t>
  </si>
  <si>
    <t>https://www.contrataciones.gov.py/licitaciones/adjudicacion/393754-adquisicion-agua-mineral-bidones-1/resumen-adjudicacion.html</t>
  </si>
  <si>
    <t>EL CASTILLO SA</t>
  </si>
  <si>
    <t>ADQ. DE AGUA MINERAL EN BIDONES</t>
  </si>
  <si>
    <t>https://www.contrataciones.gov.py/licitaciones/adjudicacion/395587-adquisicion-instalacion-puesta-marcha-skid-expendio-glp-tanque-vertical-7-m3-1/resumen-adjudicacion.html</t>
  </si>
  <si>
    <t>ADQ., INSTALACION Y PUESTA EN MARCHA DE SKID PARA EXPENDIO DE GLP CON TANQUE VETICAL DE 7 M3</t>
  </si>
  <si>
    <t>https://www.contrataciones.gov.py/licitaciones/adjudicacion/394221-servicio-area-protegida-1/resumen-adjudicacion.html</t>
  </si>
  <si>
    <t>SASA S.R.L.</t>
  </si>
  <si>
    <t>SERVICIO DE AREA PROTEGIDA</t>
  </si>
  <si>
    <t>https://www.contrataciones.gov.py/licitaciones/adjudicacion/400846-servicio-sistema-electronico-transacciones-mercado-divisas-1/resumen-adjudicacion.html</t>
  </si>
  <si>
    <t>DATATEC SA</t>
  </si>
  <si>
    <t>SERVICIO DE SISTEMA ELECTRONICO PARA TRANSACCIONES EN EL MERCADO DE DIVISAS</t>
  </si>
  <si>
    <t>YPF S.A.</t>
  </si>
  <si>
    <t>Hoja N° 13.-</t>
  </si>
  <si>
    <t>SAN NICOLAS S.R.L.</t>
  </si>
  <si>
    <t>GUIDE SRL</t>
  </si>
  <si>
    <t>SUMI SOCIEDAD ANONIMA</t>
  </si>
  <si>
    <t>https://www.contrataciones.gov.py/licitaciones/adjudicacion/394719-mantenimiento-equipos-laboratorio-control-calidad-1/resumen-adjudicacion.html</t>
  </si>
  <si>
    <t>MTO. DE EQUIPOS DE LABORATORIO DE CONTROL DE CALIDAD</t>
  </si>
  <si>
    <t>https://www.contrataciones.gov.py/licitaciones/adjudicacion/393931-mantenimiento-grua-lorain-1/resumen-adjudicacion.html</t>
  </si>
  <si>
    <t>MTO. DE GRUA LORAIN</t>
  </si>
  <si>
    <t>https://www.contrataciones.gov.py/licitaciones/adjudicacion/400986-adquisicion-viales-acido-sulfurico-p-a-planta-mauricio-jose-troche-1/resumen-adjudicacion.html</t>
  </si>
  <si>
    <t>ADQ. DE VIALES Y ACIDO SULFURICO P.A. PARA MJT</t>
  </si>
  <si>
    <t>https://www.contrataciones.gov.py/licitaciones/adjudicacion/394297-adquisicion-repuestos-intercambiadoras-placas-centrifugas-separadoras-1/resumen-adjudicacion.html</t>
  </si>
  <si>
    <t>ANIBA SA</t>
  </si>
  <si>
    <t>ADQ. DE REPUESTOS PARA INTERCAMBIADORAS DE PLACAS Y CENTRIFUGAS</t>
  </si>
  <si>
    <t>https://www.contrataciones.gov.py/licitaciones/adjudicacion/394782-servicio-flete-terrestre-petropar-1/resumen-adjudicacion.html</t>
  </si>
  <si>
    <t>MARIA DE LOS ANGELES SRL</t>
  </si>
  <si>
    <t>SERVICIO DE FLETE TERRESTRE PARA PETROPAR</t>
  </si>
  <si>
    <t>https://www.contrataciones.gov.py/licitaciones/adjudicacion/399810-servicio-digitalizacion-documentos-e-implementacion-software-gestion-documental-tram-1/resumen-adjudicacion.html</t>
  </si>
  <si>
    <t>DIGITALIZA S.A.</t>
  </si>
  <si>
    <t>SERV. DE DIGITALIZACION DE DOCUMENTOS E IMPLEMENTACION DE SOFTWARE DE GESTION DOCUMENTAL Y TRAMITES ELECTRONICOS</t>
  </si>
  <si>
    <t>https://www.contrataciones.gov.py/licitaciones/adjudicacion/394181-adquisicion-equipos-e-insumos-analisis-ambientales-1/resumen-adjudicacion.html</t>
  </si>
  <si>
    <t>ADQ. DE EQUIPOS E INSUMOS PARA ANALISIS AMBIENTALES</t>
  </si>
  <si>
    <t>https://www.contrataciones.gov.py/licitaciones/adjudicacion/394355-adquisicion-unidad-emergencia-medica-1/resumen-adjudicacion.html</t>
  </si>
  <si>
    <t>COMPAÑÍA IMPERIAL DEL PARAGUAY SRL</t>
  </si>
  <si>
    <t>ADQ. DE UNIDAD DE EMERGENCIA MEDICA</t>
  </si>
  <si>
    <t>https://www.contrataciones.gov.py/licitaciones/adjudicacion/395524-adquisicion-licencias-mantenimiento-licencias-sap-1/resumen-adjudicacion.html</t>
  </si>
  <si>
    <t>INFOCENTER S.A.</t>
  </si>
  <si>
    <t>ADQ. DE LICENCIA Y MTO. DE LICENCIAS SAP</t>
  </si>
  <si>
    <t>Hoja N° 14.-</t>
  </si>
  <si>
    <t>https://www.contrataciones.gov.py/licitaciones/adjudicacion/404337-adquisicion-hojas-seguridad-etiquetas-presidencia-1/resumen-adjudicacion.html</t>
  </si>
  <si>
    <t>WINNER S.R.L.</t>
  </si>
  <si>
    <t>ADQ. DE HOJAS DE SEGURIDAD Y ETIQUETAS PARA PRESIDENCIA</t>
  </si>
  <si>
    <t>https://www.contrataciones.gov.py/licitaciones/adjudicacion/395529-servicio-sitio-contingencia-petropar-1/resumen-adjudicacion.html</t>
  </si>
  <si>
    <t>TELEF. CELULAR DEL PARAGUAY SA</t>
  </si>
  <si>
    <t>SERVICIO DE CONTINGENCIA PARA PETROPAR</t>
  </si>
  <si>
    <t>https://www.contrataciones.gov.py/licitaciones/adjudicacion/395576-adquisicion-equipos-tractor-mini-cargador-1/resumen-adjudicacion.html</t>
  </si>
  <si>
    <t>ADQ. DE EQUIPOS PARA TRACTOR MINI CARGADOR</t>
  </si>
  <si>
    <t>https://www.contrataciones.gov.py/licitaciones/adjudicacion/395589-adquisicion-equipos-direccion-comunicacion-1/resumen-adjudicacion.html</t>
  </si>
  <si>
    <t>AGUSTIN SERVIN AYALA</t>
  </si>
  <si>
    <t>ADQ. DE EQUIPOS PARA LA DIRECCION DE COMUNICACIÓN</t>
  </si>
  <si>
    <t>ATENAS ENERGIA S.A.</t>
  </si>
  <si>
    <t>https://www.contrataciones.gov.py/licitaciones/adjudicacion/396364-adquisicion-herramientas-menores-instrumentos-mediciones-electromecanicas-manometros-1/resumen-adjudicacion.html</t>
  </si>
  <si>
    <t>ADQ. DE HERRAMIENTAS MENORES, INSTRUMENTOS DE MEDICIONES ELECTROMECANICAS Y MANOMETROS</t>
  </si>
  <si>
    <t>https://www.contrataciones.gov.py/licitaciones/adjudicacion/394295-adquisicion-equipos-medicion-gases-1/resumen-adjudicacion.html</t>
  </si>
  <si>
    <t>ADQ. DE EQUIPOS DE MEDICION DE GASES</t>
  </si>
  <si>
    <t>https://www.contrataciones.gov.py/licitaciones/adjudicacion/395562-provision-leche-funcionarios-petropar-1/resumen-adjudicacion.html</t>
  </si>
  <si>
    <t>GRANOS Y ACEITES S.A.C.I.A</t>
  </si>
  <si>
    <t>ADQ. DE LECHE PARA FUNCIONARIOS</t>
  </si>
  <si>
    <t>https://www.contrataciones.gov.py/licitaciones/adjudicacion/394310-instalacion-nueva-linea-molienda-cana-azucar-planta-m-j-troche-ad-referendum-1/resumen-adjudicacion.html</t>
  </si>
  <si>
    <t>ESTRUCTURA INGENIERIA S.A.</t>
  </si>
  <si>
    <t>INSTALACION DE UNA NUEVA LINEA DE MOLIENDA DE CAÑA DE AZUCAR EN MJT</t>
  </si>
  <si>
    <t>https://www.contrataciones.gov.py/licitaciones/adjudicacion/400087-adquisicion-cadenas-caneras-grip-cadenas-caneras-ad-referendum-1/resumen-adjudicacion.html</t>
  </si>
  <si>
    <t>ADQ. DE CADENAS CAÑERAS Y GRIP PARA CADENAS</t>
  </si>
  <si>
    <t>https://www.contrataciones.gov.py/licitaciones/adjudicacion/400842-adquisicion-cal-industrial-polimero-levadura-sal-gruesa-1/resumen-adjudicacion.html</t>
  </si>
  <si>
    <t>CEGA INDUSTRIAL S.A.</t>
  </si>
  <si>
    <t>ADQ. DE CAL INDUSTRIAL, POLIMERO LEVADURA Y SAL GRUESA</t>
  </si>
  <si>
    <t>Hoja N° 15.-</t>
  </si>
  <si>
    <t>https://www.contrataciones.gov.py/licitaciones/adjudicacion/395571-servicio-soporte-mantenimiento-modulos-sap-s-4-hana-1/resumen-adjudicacion.html</t>
  </si>
  <si>
    <t>SERV. DE SOPORTE Y MTO. DE MODULOS SAP S/4 HANA</t>
  </si>
  <si>
    <t>https://www.contrataciones.gov.py/licitaciones/adjudicacion/393938-adquisicion-repuestos-motor-cummins-1/resumen-adjudicacion.html</t>
  </si>
  <si>
    <t>JORGE CLAUDIO MAURE NAVARRO</t>
  </si>
  <si>
    <t>ADQ. DE REPTOS. PARA MOTOR CIMMINS</t>
  </si>
  <si>
    <t>https://www.contrataciones.gov.py/licitaciones/adjudicacion/400673-adquisicion-ropa-trabajo-funcionarios-petropar-1/resumen-adjudicacion.html</t>
  </si>
  <si>
    <t xml:space="preserve">ADQ. DE ROPA DE TRABAJO PARA FUNCIONARIOS </t>
  </si>
  <si>
    <t>https://www.contrataciones.gov.py/licitaciones/adjudicacion/395579-adquisicion-alcohol-absoluto-1/resumen-adjudicacion.html</t>
  </si>
  <si>
    <t>AZUCARERA PARAGUAYA S.A.</t>
  </si>
  <si>
    <t>ADQ. DE ALCOHOL ABSOLUTO</t>
  </si>
  <si>
    <t>https://www.contrataciones.gov.py/licitaciones/adjudicacion/393888-proyecto-construccion-tanques-almacenamiento-combustibles-1/resumen-adjudicacion.html</t>
  </si>
  <si>
    <t>TALLER INDUSTRIAL DEL ESTE S.A.</t>
  </si>
  <si>
    <t>PROYECTO Y CONSTRUCCION DE TANQUES PARA ALMACENAMIENTO DE COMBUSTIBLES</t>
  </si>
  <si>
    <t>https://www.contrataciones.gov.py/licitaciones/adjudicacion/395564-reparacion-piso-h-a-cargadero-camiones-planta-villa-elisa-1/resumen-adjudicacion.html</t>
  </si>
  <si>
    <t>LUIS RODRIGO BOVEDA SAMANIEGO</t>
  </si>
  <si>
    <t>REPARACION DE PISO H°A° DEL CARGADERO DE CAMIONES DE VILLA ELISA</t>
  </si>
  <si>
    <t>https://www.contrataciones.gov.py/licitaciones/adjudicacion/399963-proteccion-talud-planta-asfalto-1/resumen-adjudicacion.html</t>
  </si>
  <si>
    <t>PROTECCION DE TALUD DE PLANTA DE ASFALTO</t>
  </si>
  <si>
    <t>https://www.contrataciones.gov.py/licitaciones/adjudicacion/395553-desguace-parcial-tanque-d9-943-1/resumen-adjudicacion.html</t>
  </si>
  <si>
    <t>DESGUACE PARCIAL DE TANQUE D9-943</t>
  </si>
  <si>
    <t>https://www.contrataciones.gov.py/licitaciones/adjudicacion/395583-adquisicion-equipos-radiocomunicacion-1/resumen-adjudicacion.html</t>
  </si>
  <si>
    <t>ASUCOM S.A.</t>
  </si>
  <si>
    <t>ADQ. DE EQUIPOS DE RADIOCOMUNICACION</t>
  </si>
  <si>
    <t>https://www.contrataciones.gov.py/licitaciones/adjudicacion/395560-adquisicion-purificadores-desinfectantes-ambiente-oficina-1/resumen-adjudicacion.html</t>
  </si>
  <si>
    <t>TECNOLAB S.A.</t>
  </si>
  <si>
    <t>ADQ. DE PURIFICADORES DENFECTANTES DE AMBIENTE PARA OFICINA</t>
  </si>
  <si>
    <t>https://www.contrataciones.gov.py/licitaciones/adjudicacion/396358-reparacion-caldera-tipo-v-2-s-ad-referendum-1/resumen-adjudicacion.html</t>
  </si>
  <si>
    <t>NELSON FRANCISCO VERA QUINTANA</t>
  </si>
  <si>
    <t>REPARACION DE CALDERA TIPO V-2-S</t>
  </si>
  <si>
    <t>https://www.contrataciones.gov.py/licitaciones/adjudicacion/394777-instalacion-puesta-marcha-sistema-control-visita-dispositivo-escaneo-cedulas-pasapor-1/resumen-adjudicacion.html</t>
  </si>
  <si>
    <t>CENTRO DE CALIDAD DE SOFTWARE</t>
  </si>
  <si>
    <t>INSTALACION Y PUESTA EN MARCHA DE UN SISTEMA DE CONTROL DE VISITA, CON DISPOSITIVO DE ESCANEO DE CEDULAS Y PASAPORTES</t>
  </si>
  <si>
    <t>https://www.contrataciones.gov.py/licitaciones/adjudicacion/396372-sistema-automatizacion-sala-bombas-1/resumen-adjudicacion.html</t>
  </si>
  <si>
    <t>EVEREST INGENIERIA S.R.L.</t>
  </si>
  <si>
    <t>SISTEMA DE AUTOMATIZACION DE SALA DE BOMBAS</t>
  </si>
  <si>
    <t>https://www.contrataciones.gov.py/licitaciones/adjudicacion/393851-servicio-consultoria-proyecto-fiscalizacion-estaciones-servicios-1/resumen-adjudicacion.html</t>
  </si>
  <si>
    <t>COARCO S.A.C.I</t>
  </si>
  <si>
    <t>SERV. DE CONSULTORIA PARA PROYECTO DE FISCALIZACION DE EESS</t>
  </si>
  <si>
    <t>https://www.contrataciones.gov.py/licitaciones/adjudicacion/394307-adquisicion-e-instalacion-torres-enfriamiento-agua-1/resumen-adjudicacion.html</t>
  </si>
  <si>
    <t>ADQ. E INSTALACION DE TORRE DE ENFRIAMIENTO DE AGUA</t>
  </si>
  <si>
    <t>https://www.contrataciones.gov.py/licitaciones/adjudicacion/396357-inspeccion-tanques-1/resumen-adjudicacion.html</t>
  </si>
  <si>
    <t>PATCO INGENIERIA S.R.L.</t>
  </si>
  <si>
    <t>INSPECION DE TANQUES</t>
  </si>
  <si>
    <t>DIESA S.A.</t>
  </si>
  <si>
    <t>https://www.contrataciones.gov.py/licitaciones/adjudicacion/395582-adquisicion-maquinas-expendedoras-combustible-1/resumen-adjudicacion.html</t>
  </si>
  <si>
    <t>ARPEC PARAGUAY S.R.L.</t>
  </si>
  <si>
    <t>ADQ. DE MAQUINAS EXPENDEDORAS DE COMBUSTIBLE</t>
  </si>
  <si>
    <t>https://www.contrataciones.gov.py/licitaciones/adjudicacion/396384-servicio-mantenimiento-reparacion-ups-1/resumen-adjudicacion.html</t>
  </si>
  <si>
    <t>ACA TECHINCAL SUPPORT SA</t>
  </si>
  <si>
    <t>SERV. DE MTO. DE UPS</t>
  </si>
  <si>
    <t>https://www.contrataciones.gov.py/licitaciones/adjudicacion/393947-servicio-pintura-tanques-1/resumen-adjudicacion.html</t>
  </si>
  <si>
    <t>SOMIN S.A.</t>
  </si>
  <si>
    <t>SERV. DE PINTURA DE TANQUE</t>
  </si>
  <si>
    <t>https://www.contrataciones.gov.py/licitaciones/adjudicacion/395558-servicio-espacio-medios-radiales-petroleos-paraguayos-1/resumen-adjudicacion.html</t>
  </si>
  <si>
    <t>PUBLICITARIA NASTA S,A,</t>
  </si>
  <si>
    <t>SERVICIO DE ESPACIO EN MEDIOS RADIALES PARA PETROPAR</t>
  </si>
  <si>
    <t>Hoja N° 16.-</t>
  </si>
  <si>
    <t>https://www.contrataciones.gov.py/licitaciones/adjudicacion/401077-servicio-reparacion-camion-fiat-619-hidrante-petropar-1/resumen-adjudicacion.html</t>
  </si>
  <si>
    <t>VICTOR ROLANDO LOPEZ VAZQUEZ</t>
  </si>
  <si>
    <t>SERVICIO DE REPARACION DE CAMION FIAT 619 HIDRANTE</t>
  </si>
  <si>
    <t>https://www.contrataciones.gov.py/licitaciones/adjudicacion/394326-adquisicion-equipos-respuesta-derrames-hidrocarburos-1/resumen-adjudicacion.html</t>
  </si>
  <si>
    <t>ADQ. DE EQUIPOS DE RESPUESTA A DERRAME DE HIDROCARBUROS</t>
  </si>
  <si>
    <t>https://www.contrataciones.gov.py/licitaciones/adjudicacion/395575-servicio-auditoria-externa-contable-financiera-tributaria-petropar-ejercicio-2021-1/resumen-adjudicacion.html</t>
  </si>
  <si>
    <t>RUBEN MORALEZ PAOLI</t>
  </si>
  <si>
    <t>SERV. DE AUDITORIA EXTERNA CONTABLE, FINANCIERA Y TRIBUTARIA</t>
  </si>
  <si>
    <t>DATA LAB S.A.</t>
  </si>
  <si>
    <t>SDA PARAGUAY SA</t>
  </si>
  <si>
    <t>https://www.contrataciones.gov.py/licitaciones/adjudicacion/395525-renovacion-parque-tecnologico-1/resumen-adjudicacion.html</t>
  </si>
  <si>
    <t>SANRI SA</t>
  </si>
  <si>
    <t>RENOVACION DE PARQUE TECNOLOGICO</t>
  </si>
  <si>
    <t>GCA S.A. SERVICIO DE INGENIERIA INTEGRAL</t>
  </si>
  <si>
    <t>https://www.contrataciones.gov.py/licitaciones/adjudicacion/393923-construccion-estaciones-servicio-petropar-curuguaty-salto-guaira-1/resumen-adjudicacion.html</t>
  </si>
  <si>
    <t>RUBEN DARIO JACQUET DIARTE</t>
  </si>
  <si>
    <t>CINSTRUCCION DE EESS EN CURUGUATY Y SALTO DEL GUAIRA</t>
  </si>
  <si>
    <t>https://www.contrataciones.gov.py/licitaciones/adjudicacion/393911-servicio-construccion-sala-induccion-mantenimiento-obras-civiles-planta-villa-elisa-1/resumen-adjudicacion.html</t>
  </si>
  <si>
    <t>CONCRET-MEX SA</t>
  </si>
  <si>
    <t>SERV. DE CONTRUCCION DE SALA DE INDUCCION Y MANTENIMIENTO DE OBRAS CIVILES D EPLANTA VILLA ELISA</t>
  </si>
  <si>
    <t>OIL TEST INTERNACIONAL DE PARAGUAY S.A.</t>
  </si>
  <si>
    <t>https://www.contrataciones.gov.py/licitaciones/adjudicacion/394776-servicio-control-calidad-cantidad-productos-derivados-petroleo-1/resumen-adjudicacion.html</t>
  </si>
  <si>
    <t>CAMIN CARGO CONTROL ARGENTINA SA SUC. PARAGUAY</t>
  </si>
  <si>
    <t>SERVICIO D CONTROL DE CALIDAD Y CANTIDAD DE PRODUCTOS DERIVADOS DEL PETROLEO</t>
  </si>
  <si>
    <t>https://www.contrataciones.gov.py/licitaciones/adjudicacion/393915-construccion-muralla-perimetral-1/resumen-adjudicacion.html</t>
  </si>
  <si>
    <t>JOSE ANIBAL RIVAS MARTINEZ</t>
  </si>
  <si>
    <t>CONSTRUCCION DE MURALLA PERIMETRAL</t>
  </si>
  <si>
    <t>Hoja N° 17.-</t>
  </si>
  <si>
    <t>https://www.contrataciones.gov.py/licitaciones/adjudicacion/394290-servicio-recarga-mantenimiento-equipos-extintores-1/resumen-adjudicacion.html</t>
  </si>
  <si>
    <t>SERVICIO DE RECARGA Y MANTENIMIENTO DE EQUIPOS EXTINTORES</t>
  </si>
  <si>
    <t>https://www.contrataciones.gov.py/licitaciones/adjudicacion/395566-servicio-publicacion-medios-escritos-convocatorias-o-llamados-licitacion-publica-con-1/resumen-adjudicacion.html</t>
  </si>
  <si>
    <t>BLANCA TEODOLINA MARIN RIQUELME</t>
  </si>
  <si>
    <t>SERV. DE PUBLICACION EN MEDIOS ESCRITOS</t>
  </si>
  <si>
    <t>https://www.contrataciones.gov.py/licitaciones/adjudicacion/394774-servicio-tecnico-construccion-laboratorio-1/resumen-adjudicacion.html</t>
  </si>
  <si>
    <t>LILIAN CONCEPCION DENIS SALINAS</t>
  </si>
  <si>
    <t>SERVICIO TECNICO PARA CONSTRUCCIONDE LABORATORIO</t>
  </si>
  <si>
    <t>https://www.contrataciones.gov.py/licitaciones/adjudicacion/395585-servicio-comedor-funcionarios-planta-industrial-mauricio-jose-troche-1/resumen-adjudicacion.html</t>
  </si>
  <si>
    <t>MARIA BELEN MOLINAS DE FERRER</t>
  </si>
  <si>
    <t>COMEDOR DE MJT</t>
  </si>
  <si>
    <t>GAESA S.A.</t>
  </si>
  <si>
    <t>LA CASA DEL MEDICO S.A.</t>
  </si>
  <si>
    <t>https://www.contrataciones.gov.py/licitaciones/adjudicacion/394131-adquisicion-equipos-instrumentos-medicos-1/resumen-adjudicacion.html</t>
  </si>
  <si>
    <t>ALBATROS SACI</t>
  </si>
  <si>
    <t>ADQ. DE EQUIPOS DE INSTRUMENTOS MEDICOS</t>
  </si>
  <si>
    <t>Hoja N° 18.-</t>
  </si>
  <si>
    <t>Hoja N° 19.-</t>
  </si>
  <si>
    <t>Hoja N° 20.-</t>
  </si>
  <si>
    <t>Hoja N° 21.-</t>
  </si>
  <si>
    <t>https://www.contrataciones.gov.py/licitaciones/adjudicacion/392326-adquisicion-insumos-metalicos-planta-mauricio-jose-troche-1/resumen-adjudicacion.html</t>
  </si>
  <si>
    <t>https://www.contrataciones.gov.py/licitaciones/adjudicacion/395003-servicio-liquidacion-siniestro-pericia-accidentologica-electromecanica-siniestro-tan-1/resumen-adjudicacion.html</t>
  </si>
  <si>
    <t>https://www.contrataciones.gov.py/licitaciones/adjudicacion/389324-adquisicion-equipo-portatil-analisis-espectral-combustibles-liquidos-ad-referendum-1/resumen-adjudicacion.html</t>
  </si>
  <si>
    <t>https://www.contrataciones.gov.py/licitaciones/adjudicacion/389080-mantenimiento-predial-planta-villa-elisa-1/resumen-adjudicacion.html</t>
  </si>
  <si>
    <t>https://www.contrataciones.gov.py/licitaciones/adjudicacion/392195-suscripcion-informacion-cotizaciones-internacionales-mercados-energeticos-1/resumen-adjudicacion.html</t>
  </si>
  <si>
    <t>https://www.contrataciones.gov.py/licitaciones/adjudicacion/394813-contratacion-seguro-transporte-terrestre-1/resumen-adjudicacion.html</t>
  </si>
  <si>
    <t>https://www.contrataciones.gov.py/licitaciones/adjudicacion/394746-adquisicion-nafta-virgen-1/resumen-adjudicacion.html</t>
  </si>
  <si>
    <t>EP ACUMULADO D AL MES DE NOVIEMBRE 2021</t>
  </si>
  <si>
    <t>Hoja N° 22.-</t>
  </si>
  <si>
    <t>Hoja N° 23.-</t>
  </si>
  <si>
    <t>AIN/002/2021</t>
  </si>
  <si>
    <t>Verificación de Adquisición de Productos por Emergencia sanitaria de la firma Solumedic S.A – PAC ID. 382.100,  de fecha 07 de mayo de 2021.</t>
  </si>
  <si>
    <t xml:space="preserve">Informes en proceso de elaboración por parte del Departamento de Auditoria Financiera correspondientes al Informe de Control Interno relacionado el Ejercicio Fiscal 2020. </t>
  </si>
  <si>
    <t>Verificacion de Cumplimiento de Objetivos Misionales de Petropar Ejercicio 2020,  de fecha 19 de mayo de 2021.</t>
  </si>
  <si>
    <t>Convenio Modificatorio - Contrato PR/DL N° 288/20 suscrito con la firma Puntal Construccciones de Luis Boveda,  de fecha 21 de mayo de 2021.</t>
  </si>
  <si>
    <t>Verificacion de Cumplimiento de las Politicas y Planes de Racionalización del Gasto –Ley N°  6.469/20, que aprueba el PGN/2020,  de fecha 16 de junio de 2021</t>
  </si>
  <si>
    <t xml:space="preserve"> AIN/003/2021</t>
  </si>
  <si>
    <t>AIN/004/2021</t>
  </si>
  <si>
    <t>AIN/005/2021</t>
  </si>
  <si>
    <t>Verificacion de Cumplimiento del Artículo 41° de la Ley 2.051/03 "De Contrataciones Públicas", de fecha 29 de julio de 2.021.</t>
  </si>
  <si>
    <t>Verificación de Almacenes Villa Elisa, de fecha 02 de setiembre de 2.021.</t>
  </si>
  <si>
    <t>Verificacion de Procedimiento de Recepción de Caña Dulce para la Zafra 2021 en la Planta Mauricio José Troche</t>
  </si>
  <si>
    <t>Verificacion de Ventas Estaciones Propias.</t>
  </si>
  <si>
    <t>Verificacion de Recursos Humanos</t>
  </si>
  <si>
    <t>AIN/006/2021</t>
  </si>
  <si>
    <t>AIN/007/2021</t>
  </si>
  <si>
    <t>AIN/009/2021</t>
  </si>
  <si>
    <t>AIN/010/2021</t>
  </si>
  <si>
    <t>AIN/011/2021</t>
  </si>
  <si>
    <t>Verificacion de Obligación Pendiente de Pago de Antigua Data TRAFIGURA BEHEER B.V. (2009)</t>
  </si>
  <si>
    <t xml:space="preserve"> AIN/012/2021</t>
  </si>
  <si>
    <t xml:space="preserve">Informe de Auditoria Externa Independiente Ejercicio Fiscal 2020. PCG Consultores. </t>
  </si>
  <si>
    <t>PR/DL 080/2.021</t>
  </si>
  <si>
    <t>PR/DL N° 206/2.021</t>
  </si>
  <si>
    <t>PR/DL N° 384/2.021</t>
  </si>
  <si>
    <t>"Por la cual se aprueban el Plan de Mejoramiento de Petróleos Paraguayos (PETROPAR), respecto a las observaciones realizadas por la Dirección Nacional de Contrataciones Públicas, relacionado al Informe Final de Verificación de Contratos N° 20/2.021 correspondiente al Servicio de Almuerzo y Cena para Funcionarios de la Planta de Mauricio José Troche de Petróleos Paraguayos (PETROPAR)".</t>
  </si>
  <si>
    <t>PR/DL N° 1.106/2.021</t>
  </si>
  <si>
    <t>"Por la cual se aprueban el Plan de Mejoramiento de Petróleos Paraguayos (PETROPAR), respecto a las observaciones realizadas por la Dirección Nacional de Contrataciones Públicas, relacionado al Informe Final de Verificación de Contratos N° 43/2.021 correspondiente al Servicio de Encamisado para Masa de Molienda Pre Zafra 2.021".</t>
  </si>
  <si>
    <t>PR/DL N° 1.174/2.021</t>
  </si>
  <si>
    <t>"Por la cual se aprueban el Plan de Mejoramiento de Petróleos Paraguayos (PETROPAR), respecto a las observaciones realizadas por Auditoria Interna, en el marco del informe AIN N° 010/2.021, correspondiente a la Verificación de Ventas en Estaciones Propias".</t>
  </si>
  <si>
    <t>Hoja N° 24.-</t>
  </si>
  <si>
    <t>Hoja N° 25.-</t>
  </si>
  <si>
    <t>Redes Sociales (Youtube)</t>
  </si>
  <si>
    <t>https://www.youtube.com/channel/UCZL8hyQWI-yAURlZzjPGLAQ</t>
  </si>
  <si>
    <t>Acceso desde las cuentas personales</t>
  </si>
  <si>
    <t>Dirección de Comunicación / Dirferentes Gerencias y Direcciones</t>
  </si>
  <si>
    <t xml:space="preserve">Grupos de WhatsApp  por gerencias / público </t>
  </si>
  <si>
    <t>En las tres redes oficiales de la empresa se reciben  quejas y consultas. La acción resolutiva de estos cuestionamientos se da a través de llamadas telefónicas al propietario de la Estación y al Cliente. Se trabaja coordinadamente con las demás áreas de la institución a través de grupos de WhatsApp y correo interno.</t>
  </si>
  <si>
    <t>En Consultoria de estudio de mercado  para  la ejecución del proyecto</t>
  </si>
  <si>
    <t>Contruccion de EESS   propia de Ayolas</t>
  </si>
  <si>
    <t>EESS Ayolas operando desde el mes de setiembre 2021</t>
  </si>
  <si>
    <t xml:space="preserve">4 Bloques (Palo Santo, PETROPAR II, , IV , V, ) </t>
  </si>
  <si>
    <t>Procesada</t>
  </si>
  <si>
    <t xml:space="preserve"> http://www.denuncias.gov.py/ssps/</t>
  </si>
  <si>
    <t>Supuesta infracción a leyes especiales</t>
  </si>
  <si>
    <t>Cerrada</t>
  </si>
  <si>
    <t>Redes Sociales (WhatsApp)</t>
  </si>
  <si>
    <t>Verificación de Viaticos</t>
  </si>
  <si>
    <t>AIN/008/2021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</si>
</sst>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3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6"/>
      <color theme="1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333333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164" fontId="19" fillId="0" borderId="0" applyFont="0" applyFill="0" applyBorder="0" applyAlignment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1" fontId="2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2" fillId="0" borderId="0" xfId="0" applyFon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0" fontId="22" fillId="0" borderId="6" xfId="0" applyFont="1" applyFill="1" applyBorder="1">
      <alignment vertical="center"/>
    </xf>
    <xf numFmtId="9" fontId="22" fillId="0" borderId="1" xfId="2" applyFont="1" applyFill="1" applyBorder="1" applyAlignment="1">
      <alignment horizontal="center" vertical="center"/>
    </xf>
    <xf numFmtId="9" fontId="22" fillId="2" borderId="0" xfId="2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1" xfId="5" applyFont="1" applyFill="1" applyBorder="1" applyAlignment="1">
      <alignment horizontal="center" vertical="center" wrapText="1"/>
    </xf>
    <xf numFmtId="3" fontId="22" fillId="0" borderId="1" xfId="5" applyNumberFormat="1" applyFont="1" applyFill="1" applyBorder="1" applyAlignment="1">
      <alignment horizontal="center" vertical="center" wrapText="1"/>
    </xf>
    <xf numFmtId="3" fontId="22" fillId="0" borderId="1" xfId="5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top" wrapText="1"/>
    </xf>
    <xf numFmtId="41" fontId="22" fillId="0" borderId="1" xfId="1" applyFont="1" applyFill="1" applyBorder="1" applyAlignment="1">
      <alignment horizontal="center" vertical="center"/>
    </xf>
    <xf numFmtId="41" fontId="22" fillId="0" borderId="1" xfId="0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/>
    </xf>
    <xf numFmtId="165" fontId="22" fillId="0" borderId="1" xfId="4" applyNumberFormat="1" applyFont="1" applyFill="1" applyBorder="1" applyAlignment="1">
      <alignment horizontal="center" vertical="center"/>
    </xf>
    <xf numFmtId="41" fontId="22" fillId="0" borderId="0" xfId="0" applyNumberFormat="1" applyFont="1" applyFill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9" fontId="22" fillId="0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8" fillId="0" borderId="1" xfId="3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6" fillId="0" borderId="1" xfId="3" applyNumberFormat="1" applyBorder="1" applyAlignment="1" applyProtection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16" fillId="0" borderId="1" xfId="3" applyNumberFormat="1" applyFill="1" applyBorder="1" applyAlignment="1" applyProtection="1">
      <alignment horizontal="center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" fillId="0" borderId="1" xfId="12" applyNumberFormat="1" applyBorder="1" applyAlignment="1">
      <alignment horizontal="center" vertical="center" wrapText="1"/>
    </xf>
    <xf numFmtId="3" fontId="2" fillId="0" borderId="1" xfId="12" applyNumberFormat="1" applyBorder="1" applyAlignment="1">
      <alignment horizontal="right" vertical="center" wrapText="1"/>
    </xf>
    <xf numFmtId="0" fontId="2" fillId="0" borderId="1" xfId="12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" fillId="0" borderId="6" xfId="12" applyBorder="1" applyAlignment="1">
      <alignment horizontal="center" vertical="center" wrapText="1"/>
    </xf>
    <xf numFmtId="3" fontId="2" fillId="0" borderId="6" xfId="12" applyNumberFormat="1" applyBorder="1" applyAlignment="1">
      <alignment horizontal="center" vertical="center" wrapText="1"/>
    </xf>
    <xf numFmtId="3" fontId="2" fillId="0" borderId="6" xfId="12" applyNumberFormat="1" applyBorder="1" applyAlignment="1">
      <alignment horizontal="right" vertical="center" wrapText="1"/>
    </xf>
    <xf numFmtId="3" fontId="16" fillId="0" borderId="6" xfId="3" applyNumberFormat="1" applyBorder="1" applyAlignment="1" applyProtection="1">
      <alignment horizontal="center" vertical="center" wrapText="1"/>
    </xf>
    <xf numFmtId="0" fontId="22" fillId="0" borderId="0" xfId="0" applyFont="1" applyFill="1" applyBorder="1">
      <alignment vertical="center"/>
    </xf>
    <xf numFmtId="0" fontId="16" fillId="0" borderId="1" xfId="3" applyBorder="1" applyAlignment="1" applyProtection="1">
      <alignment horizontal="center" vertical="center" wrapText="1"/>
    </xf>
    <xf numFmtId="3" fontId="2" fillId="0" borderId="1" xfId="12" applyNumberFormat="1" applyFill="1" applyBorder="1" applyAlignment="1">
      <alignment horizontal="center" vertical="center" wrapText="1"/>
    </xf>
    <xf numFmtId="3" fontId="2" fillId="0" borderId="1" xfId="12" applyNumberFormat="1" applyFill="1" applyBorder="1" applyAlignment="1">
      <alignment horizontal="right" vertical="center" wrapText="1"/>
    </xf>
    <xf numFmtId="0" fontId="2" fillId="0" borderId="1" xfId="12" applyFill="1" applyBorder="1" applyAlignment="1">
      <alignment horizontal="center" vertical="center" wrapText="1"/>
    </xf>
    <xf numFmtId="0" fontId="20" fillId="0" borderId="1" xfId="11" applyBorder="1" applyAlignment="1" applyProtection="1">
      <alignment horizontal="center" vertical="center" wrapText="1"/>
    </xf>
    <xf numFmtId="41" fontId="2" fillId="0" borderId="1" xfId="13" applyFont="1" applyFill="1" applyBorder="1" applyAlignment="1">
      <alignment horizontal="right" vertical="center" wrapText="1"/>
    </xf>
    <xf numFmtId="41" fontId="2" fillId="0" borderId="1" xfId="13" applyFont="1" applyBorder="1" applyAlignment="1">
      <alignment horizontal="right" vertical="center" wrapText="1"/>
    </xf>
    <xf numFmtId="41" fontId="2" fillId="0" borderId="1" xfId="13" applyFont="1" applyBorder="1" applyAlignment="1">
      <alignment horizontal="center" vertical="center" wrapText="1"/>
    </xf>
    <xf numFmtId="3" fontId="20" fillId="0" borderId="1" xfId="11" applyNumberFormat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6" fillId="0" borderId="1" xfId="3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41" fontId="0" fillId="0" borderId="1" xfId="13" applyFont="1" applyBorder="1" applyAlignment="1">
      <alignment horizontal="right" vertical="center" wrapText="1"/>
    </xf>
    <xf numFmtId="41" fontId="0" fillId="0" borderId="1" xfId="13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22" fillId="0" borderId="1" xfId="14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35" fillId="0" borderId="0" xfId="0" applyFont="1">
      <alignment vertical="center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>
      <alignment vertical="center"/>
    </xf>
    <xf numFmtId="0" fontId="22" fillId="0" borderId="1" xfId="14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vertical="center" wrapText="1"/>
    </xf>
    <xf numFmtId="0" fontId="26" fillId="0" borderId="3" xfId="3" applyFont="1" applyFill="1" applyBorder="1" applyAlignment="1">
      <alignment vertical="center" wrapText="1"/>
    </xf>
    <xf numFmtId="0" fontId="26" fillId="0" borderId="4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left" vertical="center"/>
    </xf>
    <xf numFmtId="0" fontId="25" fillId="0" borderId="3" xfId="3" applyFont="1" applyFill="1" applyBorder="1" applyAlignment="1">
      <alignment horizontal="left" vertical="center"/>
    </xf>
    <xf numFmtId="0" fontId="25" fillId="0" borderId="4" xfId="3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3" fontId="20" fillId="0" borderId="1" xfId="11" applyNumberFormat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3" applyBorder="1" applyAlignment="1" applyProtection="1">
      <alignment horizontal="center" vertical="center" wrapText="1"/>
    </xf>
    <xf numFmtId="0" fontId="20" fillId="0" borderId="1" xfId="11" applyBorder="1" applyAlignment="1" applyProtection="1">
      <alignment horizontal="center" vertical="center" wrapText="1"/>
    </xf>
    <xf numFmtId="3" fontId="16" fillId="0" borderId="1" xfId="3" applyNumberFormat="1" applyBorder="1" applyAlignment="1" applyProtection="1">
      <alignment horizontal="center" vertical="center" wrapText="1"/>
    </xf>
    <xf numFmtId="0" fontId="2" fillId="0" borderId="1" xfId="12" applyBorder="1" applyAlignment="1">
      <alignment horizontal="center" vertical="center" wrapText="1"/>
    </xf>
    <xf numFmtId="3" fontId="2" fillId="0" borderId="1" xfId="12" applyNumberFormat="1" applyBorder="1" applyAlignment="1">
      <alignment horizontal="center" vertical="center" wrapText="1"/>
    </xf>
    <xf numFmtId="3" fontId="2" fillId="0" borderId="1" xfId="12" applyNumberFormat="1" applyFill="1" applyBorder="1" applyAlignment="1">
      <alignment horizontal="center" vertical="center" wrapText="1"/>
    </xf>
    <xf numFmtId="3" fontId="16" fillId="0" borderId="1" xfId="3" applyNumberFormat="1" applyFill="1" applyBorder="1" applyAlignment="1">
      <alignment horizontal="center" vertical="center" wrapText="1"/>
    </xf>
    <xf numFmtId="0" fontId="2" fillId="0" borderId="1" xfId="12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16" fillId="0" borderId="1" xfId="3" applyNumberFormat="1" applyFill="1" applyBorder="1" applyAlignment="1" applyProtection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3" fontId="25" fillId="0" borderId="1" xfId="11" applyNumberFormat="1" applyFont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2" xfId="14" applyFont="1" applyFill="1" applyBorder="1" applyAlignment="1">
      <alignment horizontal="left" vertical="center" wrapText="1"/>
    </xf>
    <xf numFmtId="0" fontId="22" fillId="0" borderId="4" xfId="14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</cellXfs>
  <cellStyles count="15">
    <cellStyle name="Hipervínculo" xfId="3" builtinId="8"/>
    <cellStyle name="Hipervínculo 2" xfId="11"/>
    <cellStyle name="Millares" xfId="4" builtinId="3"/>
    <cellStyle name="Millares [0]" xfId="1" builtinId="6"/>
    <cellStyle name="Millares [0] 6" xfId="13"/>
    <cellStyle name="Millares 2 2" xfId="9"/>
    <cellStyle name="Millares 4" xfId="10"/>
    <cellStyle name="Normal" xfId="0" builtinId="0"/>
    <cellStyle name="Normal 2" xfId="6"/>
    <cellStyle name="Normal 2 2" xfId="8"/>
    <cellStyle name="Normal 3" xfId="7"/>
    <cellStyle name="Normal 4" xfId="5"/>
    <cellStyle name="Normal 7" xfId="12"/>
    <cellStyle name="Normal 8" xfId="14"/>
    <cellStyle name="Porcentaje" xfId="2" builtinId="5"/>
  </cellStyles>
  <dxfs count="0"/>
  <tableStyles count="0" defaultTableStyle="TableStyleMedium2" defaultPivotStyle="PivotStyleLight16"/>
  <colors>
    <mruColors>
      <color rgb="FFCC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000"/>
              <a:t>Ejecución de</a:t>
            </a:r>
            <a:r>
              <a:rPr lang="es-PY" sz="1000" baseline="0"/>
              <a:t> metas</a:t>
            </a:r>
            <a:endParaRPr lang="es-PY" sz="1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0806268212488"/>
          <c:y val="0.299522458498374"/>
          <c:w val="0.76210138520588933"/>
          <c:h val="0.431361875447878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[2]Tres!$K$10:$K$12</c:f>
              <c:strCache>
                <c:ptCount val="3"/>
                <c:pt idx="0">
                  <c:v>240 estaciones de servicoi habilitadas para Dic-21</c:v>
                </c:pt>
                <c:pt idx="1">
                  <c:v>11 EESS propias para Dic-21</c:v>
                </c:pt>
                <c:pt idx="2">
                  <c:v>27.000 m3 de alcohol producido para Dic-21</c:v>
                </c:pt>
              </c:strCache>
            </c:strRef>
          </c:cat>
          <c:val>
            <c:numRef>
              <c:f>[2]Tres!$G$4:$G$6</c:f>
              <c:numCache>
                <c:formatCode>General</c:formatCode>
                <c:ptCount val="3"/>
                <c:pt idx="0">
                  <c:v>0.8666666666666667</c:v>
                </c:pt>
                <c:pt idx="1">
                  <c:v>4.5454545454545452E-3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1-4BE3-BE93-D59439BF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1715968"/>
        <c:axId val="81717504"/>
      </c:barChart>
      <c:catAx>
        <c:axId val="8171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1717504"/>
        <c:crosses val="autoZero"/>
        <c:auto val="1"/>
        <c:lblAlgn val="l"/>
        <c:lblOffset val="100"/>
        <c:noMultiLvlLbl val="0"/>
      </c:catAx>
      <c:valAx>
        <c:axId val="817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81715968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[3]Tres!$C$47:$C$54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Bienes de cambio</c:v>
                </c:pt>
                <c:pt idx="4">
                  <c:v>Inversión física</c:v>
                </c:pt>
                <c:pt idx="5">
                  <c:v>Inversión financiera</c:v>
                </c:pt>
                <c:pt idx="6">
                  <c:v>Transferencias</c:v>
                </c:pt>
                <c:pt idx="7">
                  <c:v>Otros gastos</c:v>
                </c:pt>
              </c:strCache>
            </c:strRef>
          </c:cat>
          <c:val>
            <c:numRef>
              <c:f>[3]Tres!$G$47:$G$54</c:f>
              <c:numCache>
                <c:formatCode>General</c:formatCode>
                <c:ptCount val="8"/>
                <c:pt idx="0">
                  <c:v>74758461258</c:v>
                </c:pt>
                <c:pt idx="1">
                  <c:v>62600540314</c:v>
                </c:pt>
                <c:pt idx="2">
                  <c:v>14426539018</c:v>
                </c:pt>
                <c:pt idx="3">
                  <c:v>3666104194791</c:v>
                </c:pt>
                <c:pt idx="4">
                  <c:v>265379422655</c:v>
                </c:pt>
                <c:pt idx="5">
                  <c:v>325000000</c:v>
                </c:pt>
                <c:pt idx="6">
                  <c:v>114285677143</c:v>
                </c:pt>
                <c:pt idx="7">
                  <c:v>450977004319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E-4A6D-828C-C9A318620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183232"/>
        <c:axId val="75184768"/>
      </c:barChart>
      <c:catAx>
        <c:axId val="7518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5184768"/>
        <c:crosses val="autoZero"/>
        <c:auto val="1"/>
        <c:lblAlgn val="l"/>
        <c:lblOffset val="100"/>
        <c:noMultiLvlLbl val="0"/>
      </c:catAx>
      <c:valAx>
        <c:axId val="751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5183232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6</xdr:row>
      <xdr:rowOff>42334</xdr:rowOff>
    </xdr:from>
    <xdr:to>
      <xdr:col>7</xdr:col>
      <xdr:colOff>2995083</xdr:colOff>
      <xdr:row>13</xdr:row>
      <xdr:rowOff>127001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6CA0C6D5-D9A9-473C-BAD6-7F791F3BD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304</xdr:row>
      <xdr:rowOff>74083</xdr:rowOff>
    </xdr:from>
    <xdr:to>
      <xdr:col>8</xdr:col>
      <xdr:colOff>10584</xdr:colOff>
      <xdr:row>320</xdr:row>
      <xdr:rowOff>127000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B9A8BD04-78AB-476E-9461-8592EFCAD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44</xdr:row>
      <xdr:rowOff>85725</xdr:rowOff>
    </xdr:from>
    <xdr:to>
      <xdr:col>7</xdr:col>
      <xdr:colOff>71648</xdr:colOff>
      <xdr:row>48</xdr:row>
      <xdr:rowOff>276225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5EDA17E7-AC7F-4FAE-8D7A-EA2B3F1CCB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525780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44</xdr:row>
      <xdr:rowOff>133350</xdr:rowOff>
    </xdr:from>
    <xdr:to>
      <xdr:col>1</xdr:col>
      <xdr:colOff>234950</xdr:colOff>
      <xdr:row>48</xdr:row>
      <xdr:rowOff>222251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A41B2BDD-A4A5-4879-8F36-037220A35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5305425"/>
          <a:ext cx="1635125" cy="1536701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44</xdr:row>
      <xdr:rowOff>85725</xdr:rowOff>
    </xdr:from>
    <xdr:to>
      <xdr:col>7</xdr:col>
      <xdr:colOff>71648</xdr:colOff>
      <xdr:row>48</xdr:row>
      <xdr:rowOff>276225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5EDA17E7-AC7F-4FAE-8D7A-EA2B3F1CCB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668655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44</xdr:row>
      <xdr:rowOff>133350</xdr:rowOff>
    </xdr:from>
    <xdr:to>
      <xdr:col>1</xdr:col>
      <xdr:colOff>234950</xdr:colOff>
      <xdr:row>48</xdr:row>
      <xdr:rowOff>222251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1B2BDD-A4A5-4879-8F36-037220A35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6734175"/>
          <a:ext cx="1635125" cy="1536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iaz/Downloads/PETROPAR%20-%20Matriz%20Rendici&#243;n%20de%20Cuentas%20al%2031%20DE%20diciem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iaz/Downloads/PETROPAR%20-%20Matriz%20Rendici&#243;n%20de%20Cuentas%20al%2031%20de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zquez/Documents/Downloads/PETROPAR%20-%20Matriz%20Rendici&#243;n%20de%20Cuentas%20al%2030%20setiembre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</sheetNames>
    <sheetDataSet>
      <sheetData sheetId="0">
        <row r="51">
          <cell r="D51" t="str">
            <v>Construcción de EESS propias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</sheetNames>
    <sheetDataSet>
      <sheetData sheetId="0">
        <row r="51">
          <cell r="D51" t="str">
            <v>Construcción de EESS propias</v>
          </cell>
        </row>
      </sheetData>
      <sheetData sheetId="1">
        <row r="4">
          <cell r="G4">
            <v>0.8666666666666667</v>
          </cell>
        </row>
        <row r="5">
          <cell r="G5">
            <v>4.5454545454545452E-3</v>
          </cell>
        </row>
        <row r="6">
          <cell r="G6">
            <v>0</v>
          </cell>
        </row>
        <row r="10">
          <cell r="K10" t="str">
            <v>240 estaciones de servicoi habilitadas para Dic-21</v>
          </cell>
        </row>
        <row r="11">
          <cell r="K11" t="str">
            <v>11 EESS propias para Dic-21</v>
          </cell>
        </row>
        <row r="12">
          <cell r="K12" t="str">
            <v>27.000 m3 de alcohol producido para Dic-21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  <sheetName val="Hoja1"/>
    </sheetNames>
    <sheetDataSet>
      <sheetData sheetId="0" refreshError="1"/>
      <sheetData sheetId="1">
        <row r="47">
          <cell r="C47" t="str">
            <v>Servicios personales</v>
          </cell>
          <cell r="G47">
            <v>74758461258</v>
          </cell>
        </row>
        <row r="48">
          <cell r="C48" t="str">
            <v>Servicios no personales</v>
          </cell>
          <cell r="G48">
            <v>62600540314</v>
          </cell>
        </row>
        <row r="49">
          <cell r="C49" t="str">
            <v>Bienes de consumo e insumos</v>
          </cell>
          <cell r="G49">
            <v>14426539018</v>
          </cell>
        </row>
        <row r="50">
          <cell r="C50" t="str">
            <v>Bienes de cambio</v>
          </cell>
          <cell r="G50">
            <v>3666104194791</v>
          </cell>
        </row>
        <row r="51">
          <cell r="C51" t="str">
            <v>Inversión física</v>
          </cell>
          <cell r="G51">
            <v>265379422655</v>
          </cell>
        </row>
        <row r="52">
          <cell r="C52" t="str">
            <v>Inversión financiera</v>
          </cell>
          <cell r="G52">
            <v>325000000</v>
          </cell>
        </row>
        <row r="53">
          <cell r="C53" t="str">
            <v>Transferencias</v>
          </cell>
          <cell r="G53">
            <v>114285677143</v>
          </cell>
        </row>
        <row r="54">
          <cell r="C54" t="str">
            <v>Otros gastos</v>
          </cell>
          <cell r="G54">
            <v>450977004319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3" Type="http://schemas.openxmlformats.org/officeDocument/2006/relationships/hyperlink" Target="https://datos.sfp.gov.py/visualizaciones/oee" TargetMode="External"/><Relationship Id="rId1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6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" Type="http://schemas.openxmlformats.org/officeDocument/2006/relationships/hyperlink" Target="https://datos.sfp.gov.py/visualizaciones/oee" TargetMode="External"/><Relationship Id="rId21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7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2" Type="http://schemas.openxmlformats.org/officeDocument/2006/relationships/hyperlink" Target="https://datos.sfp.gov.py/visualizaciones/oee" TargetMode="External"/><Relationship Id="rId17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5" Type="http://schemas.openxmlformats.org/officeDocument/2006/relationships/hyperlink" Target="http://www.petropar.gov.py/index.php/prensa/737-ley-5282-2014-acceso-a-la-informacion-publica" TargetMode="External"/><Relationship Id="rId2" Type="http://schemas.openxmlformats.org/officeDocument/2006/relationships/hyperlink" Target="http://www.petropar.gov.py/index.php/prensa/737-ley-5282-2014-acceso-a-la-informacion-publica" TargetMode="External"/><Relationship Id="rId16" Type="http://schemas.openxmlformats.org/officeDocument/2006/relationships/hyperlink" Target="https://datos.sfp.gov.py/visualizaciones/oee" TargetMode="External"/><Relationship Id="rId20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" Type="http://schemas.openxmlformats.org/officeDocument/2006/relationships/hyperlink" Target="http://www.petropar.gov.py/prensa/927-plan-anual-y-cronograma-del-crcc" TargetMode="External"/><Relationship Id="rId6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1" Type="http://schemas.openxmlformats.org/officeDocument/2006/relationships/hyperlink" Target="https://datos.sfp.gov.py/visualizaciones/oee" TargetMode="External"/><Relationship Id="rId24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5" Type="http://schemas.openxmlformats.org/officeDocument/2006/relationships/hyperlink" Target="https://datos.sfp.gov.py/visualizaciones/oee" TargetMode="External"/><Relationship Id="rId15" Type="http://schemas.openxmlformats.org/officeDocument/2006/relationships/hyperlink" Target="https://datos.sfp.gov.py/visualizaciones/oee" TargetMode="External"/><Relationship Id="rId23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atos.sfp.gov.py/visualizaciones/oee" TargetMode="External"/><Relationship Id="rId19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4" Type="http://schemas.openxmlformats.org/officeDocument/2006/relationships/hyperlink" Target="https://datos.sfp.gov.py/visualizaciones/oee" TargetMode="External"/><Relationship Id="rId9" Type="http://schemas.openxmlformats.org/officeDocument/2006/relationships/hyperlink" Target="https://datos.sfp.gov.py/visualizaciones/oee" TargetMode="External"/><Relationship Id="rId14" Type="http://schemas.openxmlformats.org/officeDocument/2006/relationships/hyperlink" Target="https://datos.sfp.gov.py/visualizaciones/oee" TargetMode="External"/><Relationship Id="rId22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7" Type="http://schemas.openxmlformats.org/officeDocument/2006/relationships/hyperlink" Target="https://datos.sfp.gov.py/visualizaciones/oe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trataciones.gov.py/licitaciones/adjudicacion/394340-adquisicion-cana-azucar-1/resumen-adjudicacion.html" TargetMode="External"/><Relationship Id="rId117" Type="http://schemas.openxmlformats.org/officeDocument/2006/relationships/hyperlink" Target="https://www.contrataciones.gov.py/licitaciones/adjudicacion/395562-provision-leche-funcionarios-petropar-1/resumen-adjudicacion.html" TargetMode="External"/><Relationship Id="rId21" Type="http://schemas.openxmlformats.org/officeDocument/2006/relationships/hyperlink" Target="https://www.contrataciones.gov.py/licitaciones/adjudicacion/395003-servicio-liquidacion-siniestro-pericia-accidentologica-electromecanica-siniestro-tan-1/resumen-adjudicacion.html" TargetMode="External"/><Relationship Id="rId42" Type="http://schemas.openxmlformats.org/officeDocument/2006/relationships/hyperlink" Target="https://www.contrataciones.gov.py/licitaciones/adjudicacion/389740-adquisicion-equipo-bombero-1/resumen-adjudicacion.html" TargetMode="External"/><Relationship Id="rId47" Type="http://schemas.openxmlformats.org/officeDocument/2006/relationships/hyperlink" Target="https://www.contrataciones.gov.py/licitaciones/adjudicacion/395570-adquisicion-tractor-minicargador-1/resumen-adjudicacion.html" TargetMode="External"/><Relationship Id="rId63" Type="http://schemas.openxmlformats.org/officeDocument/2006/relationships/hyperlink" Target="https://www.contrataciones.gov.py/sin-difusion-convocatoria/393792-adquisicion-gasoil-compra-oportunidad-1.html" TargetMode="External"/><Relationship Id="rId68" Type="http://schemas.openxmlformats.org/officeDocument/2006/relationships/hyperlink" Target="https://www.contrataciones.gov.py/licitaciones/adjudicacion/395729-adquisicion-productos-quimicos-planta-mauricio-jose-troche-1/resumen-adjudicacion.html" TargetMode="External"/><Relationship Id="rId84" Type="http://schemas.openxmlformats.org/officeDocument/2006/relationships/hyperlink" Target="https://www.contrataciones.gov.py/licitaciones/adjudicacion/394714-adquisicion-colorantes-liquidos-gasolinas-1/resumen-adjudicacion.html" TargetMode="External"/><Relationship Id="rId89" Type="http://schemas.openxmlformats.org/officeDocument/2006/relationships/hyperlink" Target="https://www.contrataciones.gov.py/licitaciones/adjudicacion/395769-adquisicion-equipos-reactivos-planta-mauricio-jose-troche-1/resumen-adjudicacion.html" TargetMode="External"/><Relationship Id="rId112" Type="http://schemas.openxmlformats.org/officeDocument/2006/relationships/hyperlink" Target="https://www.contrataciones.gov.py/licitaciones/adjudicacion/395529-servicio-sitio-contingencia-petropar-1/resumen-adjudicacion.html" TargetMode="External"/><Relationship Id="rId133" Type="http://schemas.openxmlformats.org/officeDocument/2006/relationships/hyperlink" Target="https://www.contrataciones.gov.py/licitaciones/adjudicacion/394777-instalacion-puesta-marcha-sistema-control-visita-dispositivo-escaneo-cedulas-pasapor-1/resumen-adjudicacion.html" TargetMode="External"/><Relationship Id="rId138" Type="http://schemas.openxmlformats.org/officeDocument/2006/relationships/hyperlink" Target="https://www.contrataciones.gov.py/licitaciones/adjudicacion/393923-construccion-estaciones-servicio-petropar-curuguaty-salto-guaira-1/resumen-adjudicacion.html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https://www.contrataciones.gov.py/licitaciones/adjudicacion/392326-adquisicion-insumos-metalicos-planta-mauricio-jose-troche-1/resumen-adjudicacion.html" TargetMode="External"/><Relationship Id="rId107" Type="http://schemas.openxmlformats.org/officeDocument/2006/relationships/hyperlink" Target="https://www.contrataciones.gov.py/licitaciones/adjudicacion/394181-adquisicion-equipos-e-insumos-analisis-ambientales-1/resumen-adjudicacion.html" TargetMode="External"/><Relationship Id="rId11" Type="http://schemas.openxmlformats.org/officeDocument/2006/relationships/hyperlink" Target="https://www.contrataciones.gov.py/licitaciones/adjudicacion/394340-adquisicion-cana-azucar-1/resumen-adjudicacion.html" TargetMode="External"/><Relationship Id="rId32" Type="http://schemas.openxmlformats.org/officeDocument/2006/relationships/hyperlink" Target="https://www.contrataciones.gov.py/convenios-marco/convenio/370374-adquisicion-resmas-papel-criterios-sustentabilidad/compras/9e7e9aa76105d6a07d98d7be1268e5c9c97cd2d7.html" TargetMode="External"/><Relationship Id="rId37" Type="http://schemas.openxmlformats.org/officeDocument/2006/relationships/hyperlink" Target="https://www.contrataciones.gov.py/licitaciones/adjudicacion/389738-adquisicion-tanques-ecologicos-combustibles-liquidos-1/resumen-adjudicacion.html" TargetMode="External"/><Relationship Id="rId53" Type="http://schemas.openxmlformats.org/officeDocument/2006/relationships/hyperlink" Target="https://www.contrataciones.gov.py/licitaciones/adjudicacion/395769-adquisicion-equipos-reactivos-planta-mauricio-jose-troche-1/resumen-adjudicacion.html" TargetMode="External"/><Relationship Id="rId58" Type="http://schemas.openxmlformats.org/officeDocument/2006/relationships/hyperlink" Target="https://www.contrataciones.gov.py/licitaciones/adjudicacion/391598-adquisicion-nafta-virgen-1/resumen-adjudicacion.html" TargetMode="External"/><Relationship Id="rId74" Type="http://schemas.openxmlformats.org/officeDocument/2006/relationships/hyperlink" Target="https://www.contrataciones.gov.py/licitaciones/adjudicacion/389738-adquisicion-tanques-ecologicos-combustibles-liquidos-1/resumen-adjudicacion.html" TargetMode="External"/><Relationship Id="rId79" Type="http://schemas.openxmlformats.org/officeDocument/2006/relationships/hyperlink" Target="https://www.contrataciones.gov.py/licitaciones/adjudicacion/389740-adquisicion-equipo-bombero-1/resumen-adjudicacion.html" TargetMode="External"/><Relationship Id="rId102" Type="http://schemas.openxmlformats.org/officeDocument/2006/relationships/hyperlink" Target="https://www.contrataciones.gov.py/licitaciones/adjudicacion/394719-mantenimiento-equipos-laboratorio-control-calidad-1/resumen-adjudicacion.html" TargetMode="External"/><Relationship Id="rId123" Type="http://schemas.openxmlformats.org/officeDocument/2006/relationships/hyperlink" Target="https://www.contrataciones.gov.py/licitaciones/adjudicacion/393938-adquisicion-repuestos-motor-cummins-1/resumen-adjudicacion.html" TargetMode="External"/><Relationship Id="rId128" Type="http://schemas.openxmlformats.org/officeDocument/2006/relationships/hyperlink" Target="https://www.contrataciones.gov.py/licitaciones/adjudicacion/396358-reparacion-caldera-tipo-v-2-s-ad-referendum-1/resumen-adjudicacion.html" TargetMode="External"/><Relationship Id="rId144" Type="http://schemas.openxmlformats.org/officeDocument/2006/relationships/hyperlink" Target="https://www.contrataciones.gov.py/licitaciones/adjudicacion/394776-servicio-control-calidad-cantidad-productos-derivados-petroleo-1/resumen-adjudicacion.html" TargetMode="External"/><Relationship Id="rId149" Type="http://schemas.openxmlformats.org/officeDocument/2006/relationships/hyperlink" Target="https://www.contrataciones.gov.py/licitaciones/adjudicacion/394131-adquisicion-equipos-instrumentos-medicos-1/resumen-adjudicacion.html" TargetMode="External"/><Relationship Id="rId5" Type="http://schemas.openxmlformats.org/officeDocument/2006/relationships/hyperlink" Target="https://www.contrataciones.gov.py/licitaciones/adjudicacion/393293-adquisicion-envases-alcohol-1/resumen-adjudicacion.html" TargetMode="External"/><Relationship Id="rId90" Type="http://schemas.openxmlformats.org/officeDocument/2006/relationships/hyperlink" Target="https://www.contrataciones.gov.py/licitaciones/adjudicacion/395532-adquisicion-software-gestion-recursos-humanos-liquidacion-haberes-1/resumen-adjudicacion.html" TargetMode="External"/><Relationship Id="rId95" Type="http://schemas.openxmlformats.org/officeDocument/2006/relationships/hyperlink" Target="https://www.contrataciones.gov.py/licitaciones/adjudicacion/394285-adquisicion-extintores-1/resumen-adjudicacion.html" TargetMode="External"/><Relationship Id="rId22" Type="http://schemas.openxmlformats.org/officeDocument/2006/relationships/hyperlink" Target="https://www.contrataciones.gov.py/licitaciones/adjudicacion/391598-adquisicion-nafta-virgen-1/resumen-adjudicacion.html" TargetMode="External"/><Relationship Id="rId27" Type="http://schemas.openxmlformats.org/officeDocument/2006/relationships/hyperlink" Target="https://www.contrataciones.gov.py/licitaciones/adjudicacion/395704-adquisicion-gasoil-1/resumen-adjudicacion.html" TargetMode="External"/><Relationship Id="rId43" Type="http://schemas.openxmlformats.org/officeDocument/2006/relationships/hyperlink" Target="https://www.contrataciones.gov.py/licitaciones/adjudicacion/394666-adquisicion-biodiesel-1/resumen-adjudicacion.html" TargetMode="External"/><Relationship Id="rId48" Type="http://schemas.openxmlformats.org/officeDocument/2006/relationships/hyperlink" Target="https://www.contrataciones.gov.py/licitaciones/adjudicacion/394714-adquisicion-colorantes-liquidos-gasolinas-1/resumen-adjudicacion.html" TargetMode="External"/><Relationship Id="rId64" Type="http://schemas.openxmlformats.org/officeDocument/2006/relationships/hyperlink" Target="https://www.contrataciones.gov.py/licitaciones/adjudicacion/394685-adquisicion-miel-cana-azucar-1/resumen-adjudicacion.html" TargetMode="External"/><Relationship Id="rId69" Type="http://schemas.openxmlformats.org/officeDocument/2006/relationships/hyperlink" Target="https://www.contrataciones.gov.py/convenios-marco/convenio/370374-adquisicion-resmas-papel-criterios-sustentabilidad/compras/9e7e9aa76105d6a07d98d7be1268e5c9c97cd2d7.html" TargetMode="External"/><Relationship Id="rId113" Type="http://schemas.openxmlformats.org/officeDocument/2006/relationships/hyperlink" Target="https://www.contrataciones.gov.py/licitaciones/adjudicacion/404337-adquisicion-hojas-seguridad-etiquetas-presidencia-1/resumen-adjudicacion.html" TargetMode="External"/><Relationship Id="rId118" Type="http://schemas.openxmlformats.org/officeDocument/2006/relationships/hyperlink" Target="https://www.contrataciones.gov.py/licitaciones/adjudicacion/399963-proteccion-talud-planta-asfalto-1/resumen-adjudicacion.html" TargetMode="External"/><Relationship Id="rId134" Type="http://schemas.openxmlformats.org/officeDocument/2006/relationships/hyperlink" Target="https://www.contrataciones.gov.py/licitaciones/adjudicacion/396384-servicio-mantenimiento-reparacion-ups-1/resumen-adjudicacion.html" TargetMode="External"/><Relationship Id="rId139" Type="http://schemas.openxmlformats.org/officeDocument/2006/relationships/hyperlink" Target="https://www.contrataciones.gov.py/licitaciones/adjudicacion/395525-renovacion-parque-tecnologico-1/resumen-adjudicacion.html" TargetMode="External"/><Relationship Id="rId80" Type="http://schemas.openxmlformats.org/officeDocument/2006/relationships/hyperlink" Target="https://www.contrataciones.gov.py/licitaciones/adjudicacion/394666-adquisicion-biodiesel-1/resumen-adjudicacion.html" TargetMode="External"/><Relationship Id="rId85" Type="http://schemas.openxmlformats.org/officeDocument/2006/relationships/hyperlink" Target="https://www.contrataciones.gov.py/licitaciones/adjudicacion/397034-adquisicion-materiales-reactivos-laboratorio-planta-mauricio-jose-troche-1/resumen-adjudicacion.html" TargetMode="External"/><Relationship Id="rId150" Type="http://schemas.openxmlformats.org/officeDocument/2006/relationships/hyperlink" Target="https://www.contrataciones.gov.py/licitaciones/adjudicacion/395585-servicio-comedor-funcionarios-planta-industrial-mauricio-jose-troche-1/resumen-adjudicacion.html" TargetMode="External"/><Relationship Id="rId155" Type="http://schemas.openxmlformats.org/officeDocument/2006/relationships/comments" Target="../comments1.xml"/><Relationship Id="rId12" Type="http://schemas.openxmlformats.org/officeDocument/2006/relationships/hyperlink" Target="https://www.contrataciones.gov.py/licitaciones/adjudicacion/393811-servicio-flete-gas-licuado-petroleo-1/resumen-adjudicacion.html" TargetMode="External"/><Relationship Id="rId17" Type="http://schemas.openxmlformats.org/officeDocument/2006/relationships/hyperlink" Target="https://www.contrataciones.gov.py/licitaciones/adjudicacion/395729-adquisicion-productos-quimicos-planta-mauricio-jose-troche-1/resumen-adjudicacion.html" TargetMode="External"/><Relationship Id="rId25" Type="http://schemas.openxmlformats.org/officeDocument/2006/relationships/hyperlink" Target="https://www.contrataciones.gov.py/licitaciones/adjudicacion/393811-servicio-flete-gas-licuado-petroleo-1/resumen-adjudicacion.html" TargetMode="External"/><Relationship Id="rId33" Type="http://schemas.openxmlformats.org/officeDocument/2006/relationships/hyperlink" Target="https://www.contrataciones.gov.py/convenios-marco/convenio/370374-adquisicion-resmas-papel-criterios-sustentabilidad/compras/9e7e9aa76105d6a07d98d7be1268e5c9c97cd2d7.html" TargetMode="External"/><Relationship Id="rId38" Type="http://schemas.openxmlformats.org/officeDocument/2006/relationships/hyperlink" Target="https://www.contrataciones.gov.py/licitaciones/adjudicacion/393813-servicio-transporte-personal-planta-villa-elisa-1/resumen-adjudicacion.html" TargetMode="External"/><Relationship Id="rId46" Type="http://schemas.openxmlformats.org/officeDocument/2006/relationships/hyperlink" Target="https://www.contrataciones.gov.py/licitaciones/adjudicacion/395707-adquisicion-uniformes-funcionarios-petropar-1/resumen-adjudicacion.html" TargetMode="External"/><Relationship Id="rId59" Type="http://schemas.openxmlformats.org/officeDocument/2006/relationships/hyperlink" Target="https://www.contrataciones.gov.py/licitaciones/adjudicacion/395003-servicio-liquidacion-siniestro-pericia-accidentologica-electromecanica-siniestro-tan-1/resumen-adjudicacion.html" TargetMode="External"/><Relationship Id="rId67" Type="http://schemas.openxmlformats.org/officeDocument/2006/relationships/hyperlink" Target="https://www.contrataciones.gov.py/buscador/general.html?filtro=392326&amp;page=" TargetMode="External"/><Relationship Id="rId103" Type="http://schemas.openxmlformats.org/officeDocument/2006/relationships/hyperlink" Target="https://www.contrataciones.gov.py/licitaciones/adjudicacion/399810-servicio-digitalizacion-documentos-e-implementacion-software-gestion-documental-tram-1/resumen-adjudicacion.html" TargetMode="External"/><Relationship Id="rId108" Type="http://schemas.openxmlformats.org/officeDocument/2006/relationships/hyperlink" Target="https://www.contrataciones.gov.py/licitaciones/adjudicacion/394295-adquisicion-equipos-medicion-gases-1/resumen-adjudicacion.html" TargetMode="External"/><Relationship Id="rId116" Type="http://schemas.openxmlformats.org/officeDocument/2006/relationships/hyperlink" Target="https://www.contrataciones.gov.py/licitaciones/adjudicacion/394310-instalacion-nueva-linea-molienda-cana-azucar-planta-m-j-troche-ad-referendum-1/resumen-adjudicacion.html" TargetMode="External"/><Relationship Id="rId124" Type="http://schemas.openxmlformats.org/officeDocument/2006/relationships/hyperlink" Target="https://www.contrataciones.gov.py/licitaciones/adjudicacion/395571-servicio-soporte-mantenimiento-modulos-sap-s-4-hana-1/resumen-adjudicacion.html" TargetMode="External"/><Relationship Id="rId129" Type="http://schemas.openxmlformats.org/officeDocument/2006/relationships/hyperlink" Target="https://www.contrataciones.gov.py/licitaciones/adjudicacion/396357-inspeccion-tanques-1/resumen-adjudicacion.html" TargetMode="External"/><Relationship Id="rId137" Type="http://schemas.openxmlformats.org/officeDocument/2006/relationships/hyperlink" Target="https://www.contrataciones.gov.py/licitaciones/adjudicacion/393947-servicio-pintura-tanques-1/resumen-adjudicacion.html" TargetMode="External"/><Relationship Id="rId20" Type="http://schemas.openxmlformats.org/officeDocument/2006/relationships/hyperlink" Target="https://www.contrataciones.gov.py/licitaciones/adjudicacion/389188-adquisicion-centrifuga-laboratorio-ad-referendum-2021-1/resumen-adjudicacion.html" TargetMode="External"/><Relationship Id="rId41" Type="http://schemas.openxmlformats.org/officeDocument/2006/relationships/hyperlink" Target="https://www.contrataciones.gov.py/licitaciones/adjudicacion/389187-adquisicion-pinturas-planta-industrial-mauricio-jose-troche-1/resumen-adjudicacion.html" TargetMode="External"/><Relationship Id="rId54" Type="http://schemas.openxmlformats.org/officeDocument/2006/relationships/hyperlink" Target="https://www.contrataciones.gov.py/licitaciones/adjudicacion/395532-adquisicion-software-gestion-recursos-humanos-liquidacion-haberes-1/resumen-adjudicacion.html" TargetMode="External"/><Relationship Id="rId62" Type="http://schemas.openxmlformats.org/officeDocument/2006/relationships/hyperlink" Target="https://www.contrataciones.gov.py/licitaciones/adjudicacion/394340-adquisicion-cana-azucar-1/resumen-adjudicacion.html" TargetMode="External"/><Relationship Id="rId70" Type="http://schemas.openxmlformats.org/officeDocument/2006/relationships/hyperlink" Target="https://www.contrataciones.gov.py/licitaciones/adjudicacion/393552-adquisicion-gas-licuado-petroleo-1/resumen-adjudicacion.html" TargetMode="External"/><Relationship Id="rId75" Type="http://schemas.openxmlformats.org/officeDocument/2006/relationships/hyperlink" Target="https://www.contrataciones.gov.py/licitaciones/adjudicacion/393813-servicio-transporte-personal-planta-villa-elisa-1/resumen-adjudicacion.html" TargetMode="External"/><Relationship Id="rId83" Type="http://schemas.openxmlformats.org/officeDocument/2006/relationships/hyperlink" Target="https://www.contrataciones.gov.py/licitaciones/adjudicacion/395570-adquisicion-tractor-minicargador-1/resumen-adjudicacion.html" TargetMode="External"/><Relationship Id="rId88" Type="http://schemas.openxmlformats.org/officeDocument/2006/relationships/hyperlink" Target="https://www.contrataciones.gov.py/licitaciones/adjudicacion/394679-adquisicion-gasolina-ron-91-1/resumen-adjudicacion.html" TargetMode="External"/><Relationship Id="rId91" Type="http://schemas.openxmlformats.org/officeDocument/2006/relationships/hyperlink" Target="https://www.contrataciones.gov.py/licitaciones/adjudicacion/399822-provision-colocacion-divisoria-estaciones-trabajo-1/resumen-adjudicacion.html" TargetMode="External"/><Relationship Id="rId96" Type="http://schemas.openxmlformats.org/officeDocument/2006/relationships/hyperlink" Target="https://www.contrataciones.gov.py/licitaciones/adjudicacion/394746-adquisicion-nafta-virgen-1/resumen-adjudicacion.html" TargetMode="External"/><Relationship Id="rId111" Type="http://schemas.openxmlformats.org/officeDocument/2006/relationships/hyperlink" Target="https://www.contrataciones.gov.py/licitaciones/adjudicacion/395576-adquisicion-equipos-tractor-mini-cargador-1/resumen-adjudicacion.html" TargetMode="External"/><Relationship Id="rId132" Type="http://schemas.openxmlformats.org/officeDocument/2006/relationships/hyperlink" Target="https://www.contrataciones.gov.py/licitaciones/adjudicacion/396372-sistema-automatizacion-sala-bombas-1/resumen-adjudicacion.html" TargetMode="External"/><Relationship Id="rId140" Type="http://schemas.openxmlformats.org/officeDocument/2006/relationships/hyperlink" Target="https://www.contrataciones.gov.py/licitaciones/adjudicacion/395575-servicio-auditoria-externa-contable-financiera-tributaria-petropar-ejercicio-2021-1/resumen-adjudicacion.html" TargetMode="External"/><Relationship Id="rId145" Type="http://schemas.openxmlformats.org/officeDocument/2006/relationships/hyperlink" Target="https://www.contrataciones.gov.py/licitaciones/adjudicacion/393911-servicio-construccion-sala-induccion-mantenimiento-obras-civiles-planta-villa-elisa-1/resumen-adjudicacion.html" TargetMode="External"/><Relationship Id="rId153" Type="http://schemas.openxmlformats.org/officeDocument/2006/relationships/drawing" Target="../drawings/drawing1.xml"/><Relationship Id="rId1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6" Type="http://schemas.openxmlformats.org/officeDocument/2006/relationships/hyperlink" Target="https://www.contrataciones.gov.py/licitaciones/adjudicacion/389188-adquisicion-centrifuga-laboratorio-ad-referendum-2021-1/resumen-adjudicacion.html" TargetMode="External"/><Relationship Id="rId15" Type="http://schemas.openxmlformats.org/officeDocument/2006/relationships/hyperlink" Target="https://www.contrataciones.gov.py/licitaciones/adjudicacion/390267-estudio-mercado-factibilidad-economica-financiera-estaciones-servicio-operadas-petro-1/resumen-adjudicacion.html" TargetMode="External"/><Relationship Id="rId23" Type="http://schemas.openxmlformats.org/officeDocument/2006/relationships/hyperlink" Target="https://www.contrataciones.gov.py/licitaciones/adjudicacion/389324-adquisicion-equipo-portatil-analisis-espectral-combustibles-liquidos-ad-referendum-1/resumen-adjudicacion.html" TargetMode="External"/><Relationship Id="rId28" Type="http://schemas.openxmlformats.org/officeDocument/2006/relationships/hyperlink" Target="https://www.contrataciones.gov.py/licitaciones/adjudicacion/394685-adquisicion-miel-cana-azucar-1/resumen-adjudicacion.html" TargetMode="External"/><Relationship Id="rId36" Type="http://schemas.openxmlformats.org/officeDocument/2006/relationships/hyperlink" Target="https://www.contrataciones.gov.py/convenios-marco/convenio/373491-adquisicion-utiles-oficina/compras/69ecd215224f7fe7d865903aa27d79e0dd422b7d.html" TargetMode="External"/><Relationship Id="rId49" Type="http://schemas.openxmlformats.org/officeDocument/2006/relationships/hyperlink" Target="https://www.contrataciones.gov.py/licitaciones/adjudicacion/397034-adquisicion-materiales-reactivos-laboratorio-planta-mauricio-jose-troche-1/resumen-adjudicacion.html" TargetMode="External"/><Relationship Id="rId57" Type="http://schemas.openxmlformats.org/officeDocument/2006/relationships/hyperlink" Target="https://www.contrataciones.gov.py/buscador/general.html?filtro=389324&amp;page=" TargetMode="External"/><Relationship Id="rId106" Type="http://schemas.openxmlformats.org/officeDocument/2006/relationships/hyperlink" Target="https://www.contrataciones.gov.py/licitaciones/adjudicacion/394355-adquisicion-unidad-emergencia-medica-1/resumen-adjudicacion.html" TargetMode="External"/><Relationship Id="rId114" Type="http://schemas.openxmlformats.org/officeDocument/2006/relationships/hyperlink" Target="https://www.contrataciones.gov.py/licitaciones/adjudicacion/400842-adquisicion-cal-industrial-polimero-levadura-sal-gruesa-1/resumen-adjudicacion.html" TargetMode="External"/><Relationship Id="rId119" Type="http://schemas.openxmlformats.org/officeDocument/2006/relationships/hyperlink" Target="https://www.contrataciones.gov.py/licitaciones/adjudicacion/395564-reparacion-piso-h-a-cargadero-camiones-planta-villa-elisa-1/resumen-adjudicacion.html" TargetMode="External"/><Relationship Id="rId127" Type="http://schemas.openxmlformats.org/officeDocument/2006/relationships/hyperlink" Target="https://www.contrataciones.gov.py/licitaciones/adjudicacion/395553-desguace-parcial-tanque-d9-943-1/resumen-adjudicacion.html" TargetMode="External"/><Relationship Id="rId10" Type="http://schemas.openxmlformats.org/officeDocument/2006/relationships/hyperlink" Target="https://www.contrataciones.gov.py/sin-difusion-convocatoria/393792-adquisicion-gasoil-compra-oportunidad-1.html" TargetMode="External"/><Relationship Id="rId31" Type="http://schemas.openxmlformats.org/officeDocument/2006/relationships/hyperlink" Target="https://www.contrataciones.gov.py/licitaciones/adjudicacion/395729-adquisicion-productos-quimicos-planta-mauricio-jose-troche-1/resumen-adjudicacion.html" TargetMode="External"/><Relationship Id="rId44" Type="http://schemas.openxmlformats.org/officeDocument/2006/relationships/hyperlink" Target="https://www.contrataciones.gov.py/licitaciones/adjudicacion/380677-adquisicion-repuestos-industriales-planta-glp-1/resumen-adjudicacion.html" TargetMode="External"/><Relationship Id="rId52" Type="http://schemas.openxmlformats.org/officeDocument/2006/relationships/hyperlink" Target="https://www.contrataciones.gov.py/licitaciones/adjudicacion/394679-adquisicion-gasolina-ron-91-1/resumen-adjudicacion.html" TargetMode="External"/><Relationship Id="rId60" Type="http://schemas.openxmlformats.org/officeDocument/2006/relationships/hyperlink" Target="https://www.contrataciones.gov.py/licitaciones/adjudicacion/389188-adquisicion-centrifuga-laboratorio-ad-referendum-2021-1/resumen-adjudicacion.html" TargetMode="External"/><Relationship Id="rId65" Type="http://schemas.openxmlformats.org/officeDocument/2006/relationships/hyperlink" Target="https://www.contrataciones.gov.py/licitaciones/adjudicacion/395704-adquisicion-gasoil-1/resumen-adjudicacion.html" TargetMode="External"/><Relationship Id="rId73" Type="http://schemas.openxmlformats.org/officeDocument/2006/relationships/hyperlink" Target="https://www.contrataciones.gov.py/licitaciones/adjudicacion/389080-mantenimiento-predial-planta-villa-elisa-1/resumen-adjudicacion.html" TargetMode="External"/><Relationship Id="rId78" Type="http://schemas.openxmlformats.org/officeDocument/2006/relationships/hyperlink" Target="https://www.contrataciones.gov.py/licitaciones/adjudicacion/389187-adquisicion-pinturas-planta-industrial-mauricio-jose-troche-1/resumen-adjudicacion.html" TargetMode="External"/><Relationship Id="rId81" Type="http://schemas.openxmlformats.org/officeDocument/2006/relationships/hyperlink" Target="https://www.contrataciones.gov.py/licitaciones/adjudicacion/380677-adquisicion-repuestos-industriales-planta-glp-1/resumen-adjudicacion.html" TargetMode="External"/><Relationship Id="rId86" Type="http://schemas.openxmlformats.org/officeDocument/2006/relationships/hyperlink" Target="https://www.contrataciones.gov.py/licitaciones/adjudicacion/392198-adquisicion-espuma-combate-incendio-1/resumen-adjudicacion.html" TargetMode="External"/><Relationship Id="rId94" Type="http://schemas.openxmlformats.org/officeDocument/2006/relationships/hyperlink" Target="https://www.contrataciones.gov.py/licitaciones/adjudicacion/393754-adquisicion-agua-mineral-bidones-1/resumen-adjudicacion.html" TargetMode="External"/><Relationship Id="rId99" Type="http://schemas.openxmlformats.org/officeDocument/2006/relationships/hyperlink" Target="https://www.contrataciones.gov.py/licitaciones/adjudicacion/394297-adquisicion-repuestos-intercambiadoras-placas-centrifugas-separadoras-1/resumen-adjudicacion.html" TargetMode="External"/><Relationship Id="rId101" Type="http://schemas.openxmlformats.org/officeDocument/2006/relationships/hyperlink" Target="https://www.contrataciones.gov.py/licitaciones/adjudicacion/393931-mantenimiento-grua-lorain-1/resumen-adjudicacion.html" TargetMode="External"/><Relationship Id="rId122" Type="http://schemas.openxmlformats.org/officeDocument/2006/relationships/hyperlink" Target="https://www.contrataciones.gov.py/licitaciones/adjudicacion/400673-adquisicion-ropa-trabajo-funcionarios-petropar-1/resumen-adjudicacion.html" TargetMode="External"/><Relationship Id="rId130" Type="http://schemas.openxmlformats.org/officeDocument/2006/relationships/hyperlink" Target="https://www.contrataciones.gov.py/licitaciones/adjudicacion/394307-adquisicion-e-instalacion-torres-enfriamiento-agua-1/resumen-adjudicacion.html" TargetMode="External"/><Relationship Id="rId135" Type="http://schemas.openxmlformats.org/officeDocument/2006/relationships/hyperlink" Target="https://www.contrataciones.gov.py/licitaciones/adjudicacion/395582-adquisicion-maquinas-expendedoras-combustible-1/resumen-adjudicacion.html" TargetMode="External"/><Relationship Id="rId143" Type="http://schemas.openxmlformats.org/officeDocument/2006/relationships/hyperlink" Target="https://www.contrataciones.gov.py/licitaciones/adjudicacion/393915-construccion-muralla-perimetral-1/resumen-adjudicacion.html" TargetMode="External"/><Relationship Id="rId148" Type="http://schemas.openxmlformats.org/officeDocument/2006/relationships/hyperlink" Target="https://www.contrataciones.gov.py/licitaciones/adjudicacion/394290-servicio-recarga-mantenimiento-equipos-extintores-1/resumen-adjudicacion.html" TargetMode="External"/><Relationship Id="rId151" Type="http://schemas.openxmlformats.org/officeDocument/2006/relationships/hyperlink" Target="https://www.contrataciones.gov.py/licitaciones/adjudicacion/389080-mantenimiento-predial-planta-villa-elisa-1/resumen-adjudicacion.html" TargetMode="External"/><Relationship Id="rId4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9" Type="http://schemas.openxmlformats.org/officeDocument/2006/relationships/hyperlink" Target="https://www.contrataciones.gov.py/buscador/general.html?filtro=389324&amp;page=" TargetMode="External"/><Relationship Id="rId13" Type="http://schemas.openxmlformats.org/officeDocument/2006/relationships/hyperlink" Target="https://www.contrataciones.gov.py/licitaciones/adjudicacion/394685-adquisicion-miel-cana-azucar-1/resumen-adjudicacion.html" TargetMode="External"/><Relationship Id="rId18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39" Type="http://schemas.openxmlformats.org/officeDocument/2006/relationships/hyperlink" Target="https://www.contrataciones.gov.py/licitaciones/adjudicacion/396952-adquisicion-repuestos-pala-cargadora-michigan-55c-planta-industrial-mauricio-jose-tr-1/resumen-adjudicacion.html" TargetMode="External"/><Relationship Id="rId109" Type="http://schemas.openxmlformats.org/officeDocument/2006/relationships/hyperlink" Target="https://www.contrataciones.gov.py/licitaciones/adjudicacion/396364-adquisicion-herramientas-menores-instrumentos-mediciones-electromecanicas-manometros-1/resumen-adjudicacion.html" TargetMode="External"/><Relationship Id="rId34" Type="http://schemas.openxmlformats.org/officeDocument/2006/relationships/hyperlink" Target="https://www.contrataciones.gov.py/licitaciones/adjudicacion/393552-adquisicion-gas-licuado-petroleo-1/resumen-adjudicacion.html" TargetMode="External"/><Relationship Id="rId50" Type="http://schemas.openxmlformats.org/officeDocument/2006/relationships/hyperlink" Target="https://www.contrataciones.gov.py/licitaciones/adjudicacion/392198-adquisicion-espuma-combate-incendio-1/resumen-adjudicacion.html" TargetMode="External"/><Relationship Id="rId55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76" Type="http://schemas.openxmlformats.org/officeDocument/2006/relationships/hyperlink" Target="https://www.contrataciones.gov.py/licitaciones/adjudicacion/396952-adquisicion-repuestos-pala-cargadora-michigan-55c-planta-industrial-mauricio-jose-tr-1/resumen-adjudicacion.html" TargetMode="External"/><Relationship Id="rId97" Type="http://schemas.openxmlformats.org/officeDocument/2006/relationships/hyperlink" Target="https://www.contrataciones.gov.py/licitaciones/adjudicacion/400846-servicio-sistema-electronico-transacciones-mercado-divisas-1/resumen-adjudicacion.html" TargetMode="External"/><Relationship Id="rId104" Type="http://schemas.openxmlformats.org/officeDocument/2006/relationships/hyperlink" Target="https://www.contrataciones.gov.py/licitaciones/adjudicacion/394782-servicio-flete-terrestre-petropar-1/resumen-adjudicacion.html" TargetMode="External"/><Relationship Id="rId120" Type="http://schemas.openxmlformats.org/officeDocument/2006/relationships/hyperlink" Target="https://www.contrataciones.gov.py/licitaciones/adjudicacion/393888-proyecto-construccion-tanques-almacenamiento-combustibles-1/resumen-adjudicacion.html" TargetMode="External"/><Relationship Id="rId125" Type="http://schemas.openxmlformats.org/officeDocument/2006/relationships/hyperlink" Target="https://www.contrataciones.gov.py/licitaciones/adjudicacion/395560-adquisicion-purificadores-desinfectantes-ambiente-oficina-1/resumen-adjudicacion.html" TargetMode="External"/><Relationship Id="rId141" Type="http://schemas.openxmlformats.org/officeDocument/2006/relationships/hyperlink" Target="https://www.contrataciones.gov.py/licitaciones/adjudicacion/394326-adquisicion-equipos-respuesta-derrames-hidrocarburos-1/resumen-adjudicacion.html" TargetMode="External"/><Relationship Id="rId146" Type="http://schemas.openxmlformats.org/officeDocument/2006/relationships/hyperlink" Target="https://www.contrataciones.gov.py/licitaciones/adjudicacion/394774-servicio-tecnico-construccion-laboratorio-1/resumen-adjudicacion.html" TargetMode="External"/><Relationship Id="rId7" Type="http://schemas.openxmlformats.org/officeDocument/2006/relationships/hyperlink" Target="https://www.contrataciones.gov.py/licitaciones/adjudicacion/395003-servicio-liquidacion-siniestro-pericia-accidentologica-electromecanica-siniestro-tan-1/resumen-adjudicacion.html" TargetMode="External"/><Relationship Id="rId71" Type="http://schemas.openxmlformats.org/officeDocument/2006/relationships/hyperlink" Target="https://www.contrataciones.gov.py/licitaciones/adjudicacion/392195-suscripcion-informacion-cotizaciones-internacionales-mercados-energeticos-1/resumen-adjudicacion.html" TargetMode="External"/><Relationship Id="rId92" Type="http://schemas.openxmlformats.org/officeDocument/2006/relationships/hyperlink" Target="https://www.contrataciones.gov.py/licitaciones/adjudicacion/394603-contratacion-seguros-favor-petropar-ad-referendum-1/resumen-adjudicacion.html" TargetMode="External"/><Relationship Id="rId2" Type="http://schemas.openxmlformats.org/officeDocument/2006/relationships/hyperlink" Target="https://www.contrataciones.gov.py/licitaciones/adjudicacion/393293-adquisicion-envases-alcohol-1/resumen-adjudicacion.html" TargetMode="External"/><Relationship Id="rId29" Type="http://schemas.openxmlformats.org/officeDocument/2006/relationships/hyperlink" Target="https://www.contrataciones.gov.py/licitaciones/adjudicacion/390267-estudio-mercado-factibilidad-economica-financiera-estaciones-servicio-operadas-petro-1/resumen-adjudicacion.html" TargetMode="External"/><Relationship Id="rId24" Type="http://schemas.openxmlformats.org/officeDocument/2006/relationships/hyperlink" Target="https://www.contrataciones.gov.py/sin-difusion-convocatoria/393792-adquisicion-gasoil-compra-oportunidad-1.html" TargetMode="External"/><Relationship Id="rId40" Type="http://schemas.openxmlformats.org/officeDocument/2006/relationships/hyperlink" Target="https://www.contrataciones.gov.py/licitaciones/adjudicacion/360819-adquisicion-repuestos-cargadero-camiones-1/resumen-adjudicacion.html" TargetMode="External"/><Relationship Id="rId45" Type="http://schemas.openxmlformats.org/officeDocument/2006/relationships/hyperlink" Target="https://www.contrataciones.gov.py/licitaciones/adjudicacion/398859-adquisicion-implemento-agricola-rotativa-cabezal-compresor-1/resumen-adjudicacion.html" TargetMode="External"/><Relationship Id="rId66" Type="http://schemas.openxmlformats.org/officeDocument/2006/relationships/hyperlink" Target="https://www.contrataciones.gov.py/licitaciones/adjudicacion/390267-estudio-mercado-factibilidad-economica-financiera-estaciones-servicio-operadas-petro-1/resumen-adjudicacion.html" TargetMode="External"/><Relationship Id="rId87" Type="http://schemas.openxmlformats.org/officeDocument/2006/relationships/hyperlink" Target="https://www.contrataciones.gov.py/sin-difusion-convocatoria/395580-adquisicion-gasolina-ron-91-compra-oportunidad-1.html" TargetMode="External"/><Relationship Id="rId110" Type="http://schemas.openxmlformats.org/officeDocument/2006/relationships/hyperlink" Target="https://www.contrataciones.gov.py/licitaciones/adjudicacion/395589-adquisicion-equipos-direccion-comunicacion-1/resumen-adjudicacion.html" TargetMode="External"/><Relationship Id="rId115" Type="http://schemas.openxmlformats.org/officeDocument/2006/relationships/hyperlink" Target="https://www.contrataciones.gov.py/licitaciones/adjudicacion/400087-adquisicion-cadenas-caneras-grip-cadenas-caneras-ad-referendum-1/resumen-adjudicacion.html" TargetMode="External"/><Relationship Id="rId131" Type="http://schemas.openxmlformats.org/officeDocument/2006/relationships/hyperlink" Target="https://www.contrataciones.gov.py/licitaciones/adjudicacion/393851-servicio-consultoria-proyecto-fiscalizacion-estaciones-servicios-1/resumen-adjudicacion.html" TargetMode="External"/><Relationship Id="rId136" Type="http://schemas.openxmlformats.org/officeDocument/2006/relationships/hyperlink" Target="https://www.contrataciones.gov.py/licitaciones/adjudicacion/395558-servicio-espacio-medios-radiales-petroleos-paraguayos-1/resumen-adjudicacion.html" TargetMode="External"/><Relationship Id="rId61" Type="http://schemas.openxmlformats.org/officeDocument/2006/relationships/hyperlink" Target="https://www.contrataciones.gov.py/licitaciones/adjudicacion/393811-servicio-flete-gas-licuado-petroleo-1/resumen-adjudicacion.html" TargetMode="External"/><Relationship Id="rId82" Type="http://schemas.openxmlformats.org/officeDocument/2006/relationships/hyperlink" Target="https://www.contrataciones.gov.py/licitaciones/adjudicacion/398859-adquisicion-implemento-agricola-rotativa-cabezal-compresor-1/resumen-adjudicacion.html" TargetMode="External"/><Relationship Id="rId152" Type="http://schemas.openxmlformats.org/officeDocument/2006/relationships/printerSettings" Target="../printerSettings/printerSettings2.bin"/><Relationship Id="rId19" Type="http://schemas.openxmlformats.org/officeDocument/2006/relationships/hyperlink" Target="https://www.contrataciones.gov.py/licitaciones/adjudicacion/393293-adquisicion-envases-alcohol-1/resumen-adjudicacion.html" TargetMode="External"/><Relationship Id="rId14" Type="http://schemas.openxmlformats.org/officeDocument/2006/relationships/hyperlink" Target="https://www.contrataciones.gov.py/licitaciones/adjudicacion/395704-adquisicion-gasoil-1/resumen-adjudicacion.html" TargetMode="External"/><Relationship Id="rId30" Type="http://schemas.openxmlformats.org/officeDocument/2006/relationships/hyperlink" Target="https://www.contrataciones.gov.py/licitaciones/adjudicacion/392326-adquisicion-insumos-metalicos-planta-mauricio-jose-troche-1/resumen-adjudicacion.html" TargetMode="External"/><Relationship Id="rId35" Type="http://schemas.openxmlformats.org/officeDocument/2006/relationships/hyperlink" Target="https://www.contrataciones.gov.py/licitaciones/adjudicacion/394813-contratacion-seguro-transporte-terrestre-1/resumen-adjudicacion.html" TargetMode="External"/><Relationship Id="rId56" Type="http://schemas.openxmlformats.org/officeDocument/2006/relationships/hyperlink" Target="https://www.contrataciones.gov.py/licitaciones/adjudicacion/393293-adquisicion-envases-alcohol-1/resumen-adjudicacion.html" TargetMode="External"/><Relationship Id="rId77" Type="http://schemas.openxmlformats.org/officeDocument/2006/relationships/hyperlink" Target="https://www.contrataciones.gov.py/licitaciones/adjudicacion/360819-adquisicion-repuestos-cargadero-camiones-1/resumen-adjudicacion.html" TargetMode="External"/><Relationship Id="rId100" Type="http://schemas.openxmlformats.org/officeDocument/2006/relationships/hyperlink" Target="https://www.contrataciones.gov.py/licitaciones/adjudicacion/400986-adquisicion-viales-acido-sulfurico-p-a-planta-mauricio-jose-troche-1/resumen-adjudicacion.html" TargetMode="External"/><Relationship Id="rId105" Type="http://schemas.openxmlformats.org/officeDocument/2006/relationships/hyperlink" Target="https://www.contrataciones.gov.py/licitaciones/adjudicacion/395524-adquisicion-licencias-mantenimiento-licencias-sap-1/resumen-adjudicacion.html" TargetMode="External"/><Relationship Id="rId126" Type="http://schemas.openxmlformats.org/officeDocument/2006/relationships/hyperlink" Target="https://www.contrataciones.gov.py/licitaciones/adjudicacion/395583-adquisicion-equipos-radiocomunicacion-1/resumen-adjudicacion.html" TargetMode="External"/><Relationship Id="rId147" Type="http://schemas.openxmlformats.org/officeDocument/2006/relationships/hyperlink" Target="https://www.contrataciones.gov.py/licitaciones/adjudicacion/395566-servicio-publicacion-medios-escritos-convocatorias-o-llamados-licitacion-publica-con-1/resumen-adjudicacion.html" TargetMode="External"/><Relationship Id="rId8" Type="http://schemas.openxmlformats.org/officeDocument/2006/relationships/hyperlink" Target="https://www.contrataciones.gov.py/licitaciones/adjudicacion/391598-adquisicion-nafta-virgen-1/resumen-adjudicacion.html" TargetMode="External"/><Relationship Id="rId51" Type="http://schemas.openxmlformats.org/officeDocument/2006/relationships/hyperlink" Target="https://www.contrataciones.gov.py/sin-difusion-convocatoria/395580-adquisicion-gasolina-ron-91-compra-oportunidad-1.html" TargetMode="External"/><Relationship Id="rId72" Type="http://schemas.openxmlformats.org/officeDocument/2006/relationships/hyperlink" Target="https://www.contrataciones.gov.py/licitaciones/adjudicacion/394813-contratacion-seguro-transporte-terrestre-1/resumen-adjudicacion.html" TargetMode="External"/><Relationship Id="rId93" Type="http://schemas.openxmlformats.org/officeDocument/2006/relationships/hyperlink" Target="https://www.contrataciones.gov.py/licitaciones/adjudicacion/395587-adquisicion-instalacion-puesta-marcha-skid-expendio-glp-tanque-vertical-7-m3-1/resumen-adjudicacion.html" TargetMode="External"/><Relationship Id="rId98" Type="http://schemas.openxmlformats.org/officeDocument/2006/relationships/hyperlink" Target="https://www.contrataciones.gov.py/licitaciones/adjudicacion/394221-servicio-area-protegida-1/resumen-adjudicacion.html" TargetMode="External"/><Relationship Id="rId121" Type="http://schemas.openxmlformats.org/officeDocument/2006/relationships/hyperlink" Target="https://www.contrataciones.gov.py/licitaciones/adjudicacion/395579-adquisicion-alcohol-absoluto-1/resumen-adjudicacion.html" TargetMode="External"/><Relationship Id="rId142" Type="http://schemas.openxmlformats.org/officeDocument/2006/relationships/hyperlink" Target="https://www.contrataciones.gov.py/licitaciones/adjudicacion/401077-servicio-reparacion-camion-fiat-619-hidrante-petropar-1/resumen-adjudicacion.html" TargetMode="External"/><Relationship Id="rId3" Type="http://schemas.openxmlformats.org/officeDocument/2006/relationships/hyperlink" Target="https://www.contrataciones.gov.py/licitaciones/adjudicacion/381698-adquisicion-materiales-construccion-planta-mauricio-jose-troche-1/resumen-adjudicacio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tropargov" TargetMode="External"/><Relationship Id="rId2" Type="http://schemas.openxmlformats.org/officeDocument/2006/relationships/hyperlink" Target="https://www.facebook.com/PETROPARParaguay/" TargetMode="External"/><Relationship Id="rId1" Type="http://schemas.openxmlformats.org/officeDocument/2006/relationships/hyperlink" Target="http://www.petropar.gov.py/index.php/quejas-y-sugerencias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comunicaciones@petropar.gov.p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76" zoomScaleNormal="100" workbookViewId="0">
      <selection activeCell="D86" sqref="D86:D97"/>
    </sheetView>
  </sheetViews>
  <sheetFormatPr baseColWidth="10" defaultRowHeight="12.75"/>
  <cols>
    <col min="1" max="1" width="19.7109375" style="23" customWidth="1"/>
    <col min="2" max="2" width="21.5703125" style="23" customWidth="1"/>
    <col min="3" max="3" width="19.85546875" style="23" customWidth="1"/>
    <col min="4" max="4" width="28.85546875" style="23" customWidth="1"/>
    <col min="5" max="5" width="77.5703125" style="23" customWidth="1"/>
    <col min="6" max="16384" width="11.42578125" style="23"/>
  </cols>
  <sheetData>
    <row r="1" spans="1:5">
      <c r="A1" s="146" t="s">
        <v>76</v>
      </c>
      <c r="B1" s="146"/>
      <c r="C1" s="146"/>
      <c r="D1" s="146"/>
      <c r="E1" s="146"/>
    </row>
    <row r="2" spans="1:5" ht="9" customHeight="1"/>
    <row r="3" spans="1:5">
      <c r="A3" s="156" t="s">
        <v>0</v>
      </c>
      <c r="B3" s="156"/>
      <c r="C3" s="156"/>
      <c r="D3" s="156"/>
      <c r="E3" s="156"/>
    </row>
    <row r="5" spans="1:5">
      <c r="A5" s="24" t="s">
        <v>80</v>
      </c>
      <c r="B5" s="25"/>
      <c r="C5" s="25"/>
      <c r="D5" s="25"/>
      <c r="E5" s="26"/>
    </row>
    <row r="6" spans="1:5" ht="15.95" customHeight="1">
      <c r="A6" s="27" t="s">
        <v>1</v>
      </c>
      <c r="B6" s="157" t="s">
        <v>73</v>
      </c>
      <c r="C6" s="158"/>
      <c r="D6" s="158"/>
      <c r="E6" s="159"/>
    </row>
    <row r="7" spans="1:5" ht="15.95" customHeight="1">
      <c r="A7" s="27" t="s">
        <v>44</v>
      </c>
      <c r="B7" s="157" t="s">
        <v>240</v>
      </c>
      <c r="C7" s="158"/>
      <c r="D7" s="158"/>
      <c r="E7" s="159"/>
    </row>
    <row r="8" spans="1:5">
      <c r="A8" s="27" t="s">
        <v>45</v>
      </c>
      <c r="B8" s="160"/>
      <c r="C8" s="161"/>
      <c r="D8" s="161"/>
      <c r="E8" s="162"/>
    </row>
    <row r="9" spans="1:5" ht="16.5" customHeight="1">
      <c r="A9" s="163" t="s">
        <v>74</v>
      </c>
      <c r="B9" s="163"/>
      <c r="C9" s="163"/>
      <c r="D9" s="163"/>
      <c r="E9" s="163"/>
    </row>
    <row r="10" spans="1:5" ht="13.5" customHeight="1">
      <c r="A10" s="163"/>
      <c r="B10" s="163"/>
      <c r="C10" s="163"/>
      <c r="D10" s="163"/>
      <c r="E10" s="163"/>
    </row>
    <row r="11" spans="1:5" ht="9.75" customHeight="1">
      <c r="A11" s="163"/>
      <c r="B11" s="163"/>
      <c r="C11" s="163"/>
      <c r="D11" s="163"/>
      <c r="E11" s="163"/>
    </row>
    <row r="12" spans="1:5" ht="6" customHeight="1"/>
    <row r="13" spans="1:5">
      <c r="A13" s="23" t="s">
        <v>147</v>
      </c>
    </row>
    <row r="14" spans="1:5" ht="38.450000000000003" customHeight="1">
      <c r="A14" s="164" t="s">
        <v>198</v>
      </c>
      <c r="B14" s="165"/>
      <c r="C14" s="165"/>
      <c r="D14" s="165"/>
      <c r="E14" s="165"/>
    </row>
    <row r="15" spans="1:5" ht="38.450000000000003" customHeight="1">
      <c r="A15" s="165"/>
      <c r="B15" s="165"/>
      <c r="C15" s="165"/>
      <c r="D15" s="165"/>
      <c r="E15" s="165"/>
    </row>
    <row r="16" spans="1:5" ht="36.75" customHeight="1">
      <c r="A16" s="165"/>
      <c r="B16" s="165"/>
      <c r="C16" s="165"/>
      <c r="D16" s="165"/>
      <c r="E16" s="165"/>
    </row>
    <row r="17" spans="1:5" ht="8.25" customHeight="1"/>
    <row r="18" spans="1:5" ht="48.75" customHeight="1">
      <c r="A18" s="154" t="s">
        <v>236</v>
      </c>
      <c r="B18" s="154"/>
      <c r="C18" s="154"/>
      <c r="D18" s="154"/>
      <c r="E18" s="154"/>
    </row>
    <row r="19" spans="1:5" ht="9" customHeight="1">
      <c r="A19" s="28"/>
      <c r="B19" s="29"/>
      <c r="C19" s="29"/>
      <c r="D19" s="28"/>
      <c r="E19" s="28"/>
    </row>
    <row r="20" spans="1:5" ht="18" customHeight="1">
      <c r="A20" s="30" t="s">
        <v>12</v>
      </c>
      <c r="B20" s="150" t="s">
        <v>77</v>
      </c>
      <c r="C20" s="150"/>
      <c r="D20" s="30" t="s">
        <v>78</v>
      </c>
      <c r="E20" s="30" t="s">
        <v>79</v>
      </c>
    </row>
    <row r="21" spans="1:5" ht="18" customHeight="1">
      <c r="A21" s="30">
        <v>1</v>
      </c>
      <c r="B21" s="166" t="s">
        <v>81</v>
      </c>
      <c r="C21" s="166"/>
      <c r="D21" s="31" t="s">
        <v>94</v>
      </c>
      <c r="E21" s="31" t="s">
        <v>95</v>
      </c>
    </row>
    <row r="22" spans="1:5" ht="18" customHeight="1">
      <c r="A22" s="30">
        <v>2</v>
      </c>
      <c r="B22" s="166" t="s">
        <v>82</v>
      </c>
      <c r="C22" s="166"/>
      <c r="D22" s="31" t="s">
        <v>241</v>
      </c>
      <c r="E22" s="31" t="s">
        <v>95</v>
      </c>
    </row>
    <row r="23" spans="1:5" ht="18" customHeight="1">
      <c r="A23" s="30">
        <v>3</v>
      </c>
      <c r="B23" s="166" t="s">
        <v>83</v>
      </c>
      <c r="C23" s="166"/>
      <c r="D23" s="31" t="s">
        <v>220</v>
      </c>
      <c r="E23" s="31" t="s">
        <v>98</v>
      </c>
    </row>
    <row r="24" spans="1:5" ht="18" customHeight="1">
      <c r="A24" s="30">
        <v>4</v>
      </c>
      <c r="B24" s="166" t="s">
        <v>84</v>
      </c>
      <c r="C24" s="166"/>
      <c r="D24" s="31" t="s">
        <v>242</v>
      </c>
      <c r="E24" s="31" t="s">
        <v>95</v>
      </c>
    </row>
    <row r="25" spans="1:5" ht="18" customHeight="1">
      <c r="A25" s="30">
        <v>5</v>
      </c>
      <c r="B25" s="166" t="s">
        <v>85</v>
      </c>
      <c r="C25" s="166"/>
      <c r="D25" s="31" t="s">
        <v>221</v>
      </c>
      <c r="E25" s="31" t="s">
        <v>99</v>
      </c>
    </row>
    <row r="26" spans="1:5" ht="18" customHeight="1">
      <c r="A26" s="30">
        <v>6</v>
      </c>
      <c r="B26" s="166" t="s">
        <v>86</v>
      </c>
      <c r="C26" s="166"/>
      <c r="D26" s="31" t="s">
        <v>222</v>
      </c>
      <c r="E26" s="31" t="s">
        <v>95</v>
      </c>
    </row>
    <row r="27" spans="1:5" ht="18" customHeight="1">
      <c r="A27" s="30">
        <v>7</v>
      </c>
      <c r="B27" s="166" t="s">
        <v>87</v>
      </c>
      <c r="C27" s="166"/>
      <c r="D27" s="31" t="s">
        <v>191</v>
      </c>
      <c r="E27" s="31" t="s">
        <v>95</v>
      </c>
    </row>
    <row r="28" spans="1:5" ht="18" customHeight="1">
      <c r="A28" s="30">
        <v>8</v>
      </c>
      <c r="B28" s="166" t="s">
        <v>88</v>
      </c>
      <c r="C28" s="166"/>
      <c r="D28" s="31" t="s">
        <v>243</v>
      </c>
      <c r="E28" s="31" t="s">
        <v>97</v>
      </c>
    </row>
    <row r="29" spans="1:5" ht="18" customHeight="1">
      <c r="A29" s="30">
        <v>9</v>
      </c>
      <c r="B29" s="166" t="s">
        <v>89</v>
      </c>
      <c r="C29" s="166"/>
      <c r="D29" s="31" t="s">
        <v>244</v>
      </c>
      <c r="E29" s="31" t="s">
        <v>95</v>
      </c>
    </row>
    <row r="30" spans="1:5" ht="18" customHeight="1">
      <c r="A30" s="30">
        <v>10</v>
      </c>
      <c r="B30" s="151" t="s">
        <v>90</v>
      </c>
      <c r="C30" s="152"/>
      <c r="D30" s="32" t="s">
        <v>223</v>
      </c>
      <c r="E30" s="31" t="s">
        <v>95</v>
      </c>
    </row>
    <row r="31" spans="1:5" ht="18" customHeight="1">
      <c r="A31" s="30">
        <v>11</v>
      </c>
      <c r="B31" s="151" t="s">
        <v>91</v>
      </c>
      <c r="C31" s="152"/>
      <c r="D31" s="31" t="s">
        <v>218</v>
      </c>
      <c r="E31" s="31" t="s">
        <v>95</v>
      </c>
    </row>
    <row r="32" spans="1:5" ht="18" customHeight="1">
      <c r="A32" s="30">
        <v>12</v>
      </c>
      <c r="B32" s="151" t="s">
        <v>92</v>
      </c>
      <c r="C32" s="152"/>
      <c r="D32" s="32" t="s">
        <v>180</v>
      </c>
      <c r="E32" s="31" t="s">
        <v>96</v>
      </c>
    </row>
    <row r="33" spans="1:5" ht="18" customHeight="1">
      <c r="A33" s="30">
        <v>13</v>
      </c>
      <c r="B33" s="151" t="s">
        <v>93</v>
      </c>
      <c r="C33" s="152"/>
      <c r="D33" s="31" t="s">
        <v>219</v>
      </c>
      <c r="E33" s="31" t="s">
        <v>96</v>
      </c>
    </row>
    <row r="34" spans="1:5" ht="6" customHeight="1">
      <c r="A34" s="33"/>
      <c r="B34" s="33"/>
      <c r="C34" s="33"/>
      <c r="D34" s="33"/>
      <c r="E34" s="33"/>
    </row>
    <row r="35" spans="1:5" ht="15.95" customHeight="1">
      <c r="A35" s="139" t="s">
        <v>100</v>
      </c>
      <c r="B35" s="139"/>
      <c r="C35" s="139"/>
      <c r="D35" s="139"/>
      <c r="E35" s="139"/>
    </row>
    <row r="36" spans="1:5" ht="15.95" customHeight="1">
      <c r="A36" s="153" t="s">
        <v>75</v>
      </c>
      <c r="B36" s="153"/>
      <c r="C36" s="153"/>
      <c r="D36" s="153"/>
      <c r="E36" s="153"/>
    </row>
    <row r="37" spans="1:5" ht="11.25" customHeight="1">
      <c r="A37" s="154" t="s">
        <v>46</v>
      </c>
      <c r="B37" s="155" t="s">
        <v>224</v>
      </c>
      <c r="C37" s="150"/>
      <c r="D37" s="150"/>
      <c r="E37" s="150"/>
    </row>
    <row r="38" spans="1:5" ht="8.25" customHeight="1">
      <c r="A38" s="154"/>
      <c r="B38" s="150"/>
      <c r="C38" s="150"/>
      <c r="D38" s="150"/>
      <c r="E38" s="150"/>
    </row>
    <row r="39" spans="1:5" ht="9.75" customHeight="1">
      <c r="A39" s="154"/>
      <c r="B39" s="150"/>
      <c r="C39" s="150"/>
      <c r="D39" s="150"/>
      <c r="E39" s="150"/>
    </row>
    <row r="40" spans="1:5" ht="15.95" customHeight="1">
      <c r="A40" s="34"/>
      <c r="B40" s="28"/>
      <c r="C40" s="28"/>
      <c r="D40" s="28"/>
      <c r="E40" s="35" t="s">
        <v>63</v>
      </c>
    </row>
    <row r="41" spans="1:5">
      <c r="A41" s="34"/>
      <c r="B41" s="28"/>
      <c r="C41" s="28"/>
      <c r="D41" s="28"/>
      <c r="E41" s="28"/>
    </row>
    <row r="42" spans="1:5">
      <c r="A42" s="139" t="s">
        <v>76</v>
      </c>
      <c r="B42" s="139"/>
      <c r="C42" s="139"/>
      <c r="D42" s="139"/>
      <c r="E42" s="139"/>
    </row>
    <row r="43" spans="1:5" ht="9" customHeight="1">
      <c r="A43" s="33"/>
      <c r="B43" s="33"/>
      <c r="C43" s="33"/>
      <c r="D43" s="33"/>
      <c r="E43" s="33"/>
    </row>
    <row r="44" spans="1:5">
      <c r="A44" s="154" t="s">
        <v>101</v>
      </c>
      <c r="B44" s="154"/>
      <c r="C44" s="154"/>
      <c r="D44" s="154"/>
      <c r="E44" s="154"/>
    </row>
    <row r="45" spans="1:5" ht="18" customHeight="1">
      <c r="A45" s="154"/>
      <c r="B45" s="154"/>
      <c r="C45" s="154"/>
      <c r="D45" s="154"/>
      <c r="E45" s="154"/>
    </row>
    <row r="46" spans="1:5">
      <c r="A46" s="33"/>
      <c r="B46" s="33"/>
      <c r="C46" s="33"/>
      <c r="D46" s="33"/>
      <c r="E46" s="33"/>
    </row>
    <row r="47" spans="1:5" s="37" customFormat="1" ht="25.5">
      <c r="A47" s="30" t="s">
        <v>2</v>
      </c>
      <c r="B47" s="30" t="s">
        <v>47</v>
      </c>
      <c r="C47" s="36" t="s">
        <v>48</v>
      </c>
      <c r="D47" s="30" t="s">
        <v>102</v>
      </c>
      <c r="E47" s="30" t="s">
        <v>19</v>
      </c>
    </row>
    <row r="48" spans="1:5" ht="99" customHeight="1">
      <c r="A48" s="128" t="s">
        <v>3</v>
      </c>
      <c r="B48" s="32" t="s">
        <v>118</v>
      </c>
      <c r="C48" s="32" t="s">
        <v>123</v>
      </c>
      <c r="D48" s="32" t="s">
        <v>119</v>
      </c>
      <c r="E48" s="32" t="s">
        <v>120</v>
      </c>
    </row>
    <row r="49" spans="1:5" ht="95.25" customHeight="1">
      <c r="A49" s="128" t="s">
        <v>4</v>
      </c>
      <c r="B49" s="32" t="s">
        <v>118</v>
      </c>
      <c r="C49" s="32" t="s">
        <v>123</v>
      </c>
      <c r="D49" s="32" t="s">
        <v>211</v>
      </c>
      <c r="E49" s="131" t="s">
        <v>203</v>
      </c>
    </row>
    <row r="50" spans="1:5" ht="96" customHeight="1">
      <c r="A50" s="128" t="s">
        <v>5</v>
      </c>
      <c r="B50" s="32" t="s">
        <v>118</v>
      </c>
      <c r="C50" s="32" t="s">
        <v>123</v>
      </c>
      <c r="D50" s="32" t="s">
        <v>122</v>
      </c>
      <c r="E50" s="32" t="s">
        <v>121</v>
      </c>
    </row>
    <row r="52" spans="1:5" ht="20.100000000000001" customHeight="1">
      <c r="A52" s="139" t="s">
        <v>103</v>
      </c>
      <c r="B52" s="139"/>
      <c r="C52" s="139"/>
      <c r="D52" s="139"/>
      <c r="E52" s="139"/>
    </row>
    <row r="53" spans="1:5" ht="20.100000000000001" customHeight="1">
      <c r="A53" s="150" t="s">
        <v>113</v>
      </c>
      <c r="B53" s="150"/>
      <c r="C53" s="150"/>
      <c r="D53" s="150"/>
      <c r="E53" s="150"/>
    </row>
    <row r="54" spans="1:5" ht="20.100000000000001" customHeight="1">
      <c r="A54" s="70" t="s">
        <v>6</v>
      </c>
      <c r="B54" s="70" t="s">
        <v>49</v>
      </c>
      <c r="C54" s="150" t="s">
        <v>50</v>
      </c>
      <c r="D54" s="150"/>
      <c r="E54" s="150"/>
    </row>
    <row r="55" spans="1:5" ht="17.25" customHeight="1">
      <c r="A55" s="31" t="s">
        <v>225</v>
      </c>
      <c r="B55" s="71">
        <v>1</v>
      </c>
      <c r="C55" s="143" t="s">
        <v>196</v>
      </c>
      <c r="D55" s="144"/>
      <c r="E55" s="145"/>
    </row>
    <row r="56" spans="1:5" ht="18" customHeight="1">
      <c r="A56" s="31" t="s">
        <v>226</v>
      </c>
      <c r="B56" s="71">
        <v>1</v>
      </c>
      <c r="C56" s="143" t="s">
        <v>196</v>
      </c>
      <c r="D56" s="144"/>
      <c r="E56" s="145"/>
    </row>
    <row r="57" spans="1:5" ht="18" customHeight="1">
      <c r="A57" s="31" t="s">
        <v>227</v>
      </c>
      <c r="B57" s="71">
        <v>1</v>
      </c>
      <c r="C57" s="143" t="s">
        <v>196</v>
      </c>
      <c r="D57" s="144"/>
      <c r="E57" s="145"/>
    </row>
    <row r="58" spans="1:5" ht="18" customHeight="1">
      <c r="A58" s="31" t="s">
        <v>245</v>
      </c>
      <c r="B58" s="71">
        <v>1</v>
      </c>
      <c r="C58" s="143" t="s">
        <v>196</v>
      </c>
      <c r="D58" s="144"/>
      <c r="E58" s="145"/>
    </row>
    <row r="59" spans="1:5" ht="18" customHeight="1">
      <c r="A59" s="31" t="s">
        <v>246</v>
      </c>
      <c r="B59" s="71">
        <v>1</v>
      </c>
      <c r="C59" s="143" t="s">
        <v>196</v>
      </c>
      <c r="D59" s="144"/>
      <c r="E59" s="145"/>
    </row>
    <row r="60" spans="1:5" ht="18" customHeight="1">
      <c r="A60" s="31" t="s">
        <v>247</v>
      </c>
      <c r="B60" s="71">
        <v>1</v>
      </c>
      <c r="C60" s="143" t="s">
        <v>196</v>
      </c>
      <c r="D60" s="144"/>
      <c r="E60" s="145"/>
    </row>
    <row r="61" spans="1:5" ht="18" customHeight="1">
      <c r="A61" s="31" t="s">
        <v>248</v>
      </c>
      <c r="B61" s="71">
        <v>1</v>
      </c>
      <c r="C61" s="143" t="s">
        <v>196</v>
      </c>
      <c r="D61" s="144"/>
      <c r="E61" s="145"/>
    </row>
    <row r="62" spans="1:5" ht="18" customHeight="1">
      <c r="A62" s="31" t="s">
        <v>249</v>
      </c>
      <c r="B62" s="71">
        <v>1</v>
      </c>
      <c r="C62" s="143" t="s">
        <v>196</v>
      </c>
      <c r="D62" s="144"/>
      <c r="E62" s="145"/>
    </row>
    <row r="63" spans="1:5" ht="18" customHeight="1">
      <c r="A63" s="31" t="s">
        <v>250</v>
      </c>
      <c r="B63" s="71">
        <v>1</v>
      </c>
      <c r="C63" s="143" t="s">
        <v>196</v>
      </c>
      <c r="D63" s="144"/>
      <c r="E63" s="145"/>
    </row>
    <row r="64" spans="1:5" ht="18" customHeight="1">
      <c r="A64" s="31" t="s">
        <v>251</v>
      </c>
      <c r="B64" s="71">
        <v>1</v>
      </c>
      <c r="C64" s="143" t="s">
        <v>196</v>
      </c>
      <c r="D64" s="144"/>
      <c r="E64" s="145"/>
    </row>
    <row r="65" spans="1:6" ht="24.75" customHeight="1">
      <c r="A65" s="31" t="s">
        <v>252</v>
      </c>
      <c r="B65" s="71">
        <v>1</v>
      </c>
      <c r="C65" s="143" t="s">
        <v>196</v>
      </c>
      <c r="D65" s="144"/>
      <c r="E65" s="145"/>
    </row>
    <row r="66" spans="1:6" ht="27.75" customHeight="1">
      <c r="A66" s="31" t="s">
        <v>253</v>
      </c>
      <c r="B66" s="72" t="s">
        <v>238</v>
      </c>
      <c r="C66" s="143" t="s">
        <v>196</v>
      </c>
      <c r="D66" s="144"/>
      <c r="E66" s="145"/>
    </row>
    <row r="67" spans="1:6">
      <c r="A67" s="33"/>
      <c r="B67" s="33"/>
      <c r="C67" s="33"/>
      <c r="D67" s="33"/>
      <c r="E67" s="35" t="s">
        <v>64</v>
      </c>
    </row>
    <row r="68" spans="1:6">
      <c r="A68" s="139" t="s">
        <v>76</v>
      </c>
      <c r="B68" s="139"/>
      <c r="C68" s="139"/>
      <c r="D68" s="139"/>
      <c r="E68" s="139"/>
    </row>
    <row r="69" spans="1:6">
      <c r="A69" s="147" t="s">
        <v>114</v>
      </c>
      <c r="B69" s="148"/>
      <c r="C69" s="148"/>
      <c r="D69" s="148"/>
      <c r="E69" s="149"/>
    </row>
    <row r="70" spans="1:6" ht="20.100000000000001" customHeight="1">
      <c r="A70" s="70" t="s">
        <v>6</v>
      </c>
      <c r="B70" s="70" t="s">
        <v>51</v>
      </c>
      <c r="C70" s="150" t="s">
        <v>7</v>
      </c>
      <c r="D70" s="150"/>
      <c r="E70" s="150"/>
    </row>
    <row r="71" spans="1:6" ht="17.25" customHeight="1">
      <c r="A71" s="31" t="s">
        <v>225</v>
      </c>
      <c r="B71" s="73" t="s">
        <v>197</v>
      </c>
      <c r="C71" s="140" t="s">
        <v>228</v>
      </c>
      <c r="D71" s="141"/>
      <c r="E71" s="142"/>
      <c r="F71" s="38"/>
    </row>
    <row r="72" spans="1:6" ht="21" customHeight="1">
      <c r="A72" s="31" t="s">
        <v>226</v>
      </c>
      <c r="B72" s="73" t="s">
        <v>197</v>
      </c>
      <c r="C72" s="140" t="s">
        <v>228</v>
      </c>
      <c r="D72" s="141"/>
      <c r="E72" s="142"/>
      <c r="F72" s="38"/>
    </row>
    <row r="73" spans="1:6" ht="21" customHeight="1">
      <c r="A73" s="31" t="s">
        <v>227</v>
      </c>
      <c r="B73" s="73" t="s">
        <v>197</v>
      </c>
      <c r="C73" s="140" t="s">
        <v>228</v>
      </c>
      <c r="D73" s="141"/>
      <c r="E73" s="142"/>
      <c r="F73" s="38"/>
    </row>
    <row r="74" spans="1:6" ht="21" customHeight="1">
      <c r="A74" s="31" t="s">
        <v>245</v>
      </c>
      <c r="B74" s="73" t="s">
        <v>197</v>
      </c>
      <c r="C74" s="140" t="s">
        <v>228</v>
      </c>
      <c r="D74" s="141"/>
      <c r="E74" s="142"/>
      <c r="F74" s="38"/>
    </row>
    <row r="75" spans="1:6" ht="21" customHeight="1">
      <c r="A75" s="31" t="s">
        <v>246</v>
      </c>
      <c r="B75" s="73" t="s">
        <v>197</v>
      </c>
      <c r="C75" s="140" t="s">
        <v>228</v>
      </c>
      <c r="D75" s="141"/>
      <c r="E75" s="142"/>
      <c r="F75" s="38"/>
    </row>
    <row r="76" spans="1:6" ht="21" customHeight="1">
      <c r="A76" s="31" t="s">
        <v>247</v>
      </c>
      <c r="B76" s="73" t="s">
        <v>197</v>
      </c>
      <c r="C76" s="140" t="s">
        <v>228</v>
      </c>
      <c r="D76" s="141"/>
      <c r="E76" s="142"/>
      <c r="F76" s="38"/>
    </row>
    <row r="77" spans="1:6" ht="21" customHeight="1">
      <c r="A77" s="31" t="s">
        <v>248</v>
      </c>
      <c r="B77" s="73" t="s">
        <v>197</v>
      </c>
      <c r="C77" s="140" t="s">
        <v>228</v>
      </c>
      <c r="D77" s="141"/>
      <c r="E77" s="142"/>
      <c r="F77" s="38"/>
    </row>
    <row r="78" spans="1:6" ht="21" customHeight="1">
      <c r="A78" s="31" t="s">
        <v>249</v>
      </c>
      <c r="B78" s="73" t="s">
        <v>197</v>
      </c>
      <c r="C78" s="140" t="s">
        <v>228</v>
      </c>
      <c r="D78" s="141"/>
      <c r="E78" s="142"/>
      <c r="F78" s="38"/>
    </row>
    <row r="79" spans="1:6" ht="21" customHeight="1">
      <c r="A79" s="31" t="s">
        <v>250</v>
      </c>
      <c r="B79" s="73" t="s">
        <v>197</v>
      </c>
      <c r="C79" s="140" t="s">
        <v>228</v>
      </c>
      <c r="D79" s="141"/>
      <c r="E79" s="142"/>
      <c r="F79" s="38"/>
    </row>
    <row r="80" spans="1:6" ht="21" customHeight="1">
      <c r="A80" s="31" t="s">
        <v>254</v>
      </c>
      <c r="B80" s="73" t="s">
        <v>197</v>
      </c>
      <c r="C80" s="140" t="s">
        <v>228</v>
      </c>
      <c r="D80" s="141"/>
      <c r="E80" s="142"/>
      <c r="F80" s="38"/>
    </row>
    <row r="81" spans="1:6" ht="21" customHeight="1">
      <c r="A81" s="31" t="s">
        <v>252</v>
      </c>
      <c r="B81" s="72" t="s">
        <v>239</v>
      </c>
      <c r="C81" s="140" t="s">
        <v>228</v>
      </c>
      <c r="D81" s="141"/>
      <c r="E81" s="142"/>
      <c r="F81" s="38"/>
    </row>
    <row r="82" spans="1:6" ht="23.25" customHeight="1">
      <c r="A82" s="31" t="s">
        <v>253</v>
      </c>
      <c r="B82" s="72" t="s">
        <v>239</v>
      </c>
      <c r="C82" s="140" t="s">
        <v>228</v>
      </c>
      <c r="D82" s="141"/>
      <c r="E82" s="142"/>
      <c r="F82" s="38"/>
    </row>
    <row r="83" spans="1:6" ht="9.75" customHeight="1">
      <c r="A83" s="33"/>
      <c r="B83" s="33"/>
      <c r="C83" s="33"/>
      <c r="D83" s="33"/>
      <c r="E83" s="33"/>
    </row>
    <row r="84" spans="1:6">
      <c r="A84" s="147" t="s">
        <v>115</v>
      </c>
      <c r="B84" s="148"/>
      <c r="C84" s="148"/>
      <c r="D84" s="148"/>
      <c r="E84" s="149"/>
    </row>
    <row r="85" spans="1:6">
      <c r="A85" s="30" t="s">
        <v>6</v>
      </c>
      <c r="B85" s="30" t="s">
        <v>8</v>
      </c>
      <c r="C85" s="30" t="s">
        <v>9</v>
      </c>
      <c r="D85" s="30" t="s">
        <v>10</v>
      </c>
      <c r="E85" s="30" t="s">
        <v>11</v>
      </c>
    </row>
    <row r="86" spans="1:6" ht="15" customHeight="1">
      <c r="A86" s="31" t="s">
        <v>225</v>
      </c>
      <c r="B86" s="30">
        <v>2</v>
      </c>
      <c r="C86" s="30">
        <v>2</v>
      </c>
      <c r="D86" s="30">
        <v>0</v>
      </c>
      <c r="E86" s="75" t="s">
        <v>117</v>
      </c>
    </row>
    <row r="87" spans="1:6" ht="15" customHeight="1">
      <c r="A87" s="31" t="s">
        <v>226</v>
      </c>
      <c r="B87" s="30">
        <v>1</v>
      </c>
      <c r="C87" s="30">
        <v>1</v>
      </c>
      <c r="D87" s="30">
        <v>0</v>
      </c>
      <c r="E87" s="75" t="s">
        <v>117</v>
      </c>
    </row>
    <row r="88" spans="1:6" ht="15" customHeight="1">
      <c r="A88" s="31" t="s">
        <v>227</v>
      </c>
      <c r="B88" s="76">
        <v>0</v>
      </c>
      <c r="C88" s="76">
        <v>0</v>
      </c>
      <c r="D88" s="76">
        <v>0</v>
      </c>
      <c r="E88" s="75" t="s">
        <v>117</v>
      </c>
    </row>
    <row r="89" spans="1:6" ht="15" customHeight="1">
      <c r="A89" s="31" t="s">
        <v>245</v>
      </c>
      <c r="B89" s="76">
        <v>0</v>
      </c>
      <c r="C89" s="76">
        <v>0</v>
      </c>
      <c r="D89" s="76">
        <v>0</v>
      </c>
      <c r="E89" s="75" t="s">
        <v>117</v>
      </c>
    </row>
    <row r="90" spans="1:6" ht="15" customHeight="1">
      <c r="A90" s="31" t="s">
        <v>246</v>
      </c>
      <c r="B90" s="76">
        <v>1</v>
      </c>
      <c r="C90" s="76">
        <v>1</v>
      </c>
      <c r="D90" s="76">
        <v>0</v>
      </c>
      <c r="E90" s="75" t="s">
        <v>117</v>
      </c>
    </row>
    <row r="91" spans="1:6" ht="15" customHeight="1">
      <c r="A91" s="31" t="s">
        <v>247</v>
      </c>
      <c r="B91" s="76">
        <v>1</v>
      </c>
      <c r="C91" s="76">
        <v>1</v>
      </c>
      <c r="D91" s="76">
        <v>0</v>
      </c>
      <c r="E91" s="75" t="s">
        <v>117</v>
      </c>
    </row>
    <row r="92" spans="1:6" ht="15" customHeight="1">
      <c r="A92" s="31" t="s">
        <v>248</v>
      </c>
      <c r="B92" s="76">
        <v>3</v>
      </c>
      <c r="C92" s="76">
        <v>3</v>
      </c>
      <c r="D92" s="76">
        <v>0</v>
      </c>
      <c r="E92" s="75" t="s">
        <v>117</v>
      </c>
    </row>
    <row r="93" spans="1:6" ht="15" customHeight="1">
      <c r="A93" s="31" t="s">
        <v>249</v>
      </c>
      <c r="B93" s="76">
        <v>4</v>
      </c>
      <c r="C93" s="76">
        <v>4</v>
      </c>
      <c r="D93" s="76">
        <v>0</v>
      </c>
      <c r="E93" s="75" t="s">
        <v>117</v>
      </c>
    </row>
    <row r="94" spans="1:6" ht="15" customHeight="1">
      <c r="A94" s="31" t="s">
        <v>250</v>
      </c>
      <c r="B94" s="76">
        <v>2</v>
      </c>
      <c r="C94" s="76">
        <v>2</v>
      </c>
      <c r="D94" s="76">
        <v>0</v>
      </c>
      <c r="E94" s="75" t="s">
        <v>117</v>
      </c>
    </row>
    <row r="95" spans="1:6" ht="15" customHeight="1">
      <c r="A95" s="31" t="s">
        <v>254</v>
      </c>
      <c r="B95" s="76">
        <v>0</v>
      </c>
      <c r="C95" s="76">
        <v>0</v>
      </c>
      <c r="D95" s="76">
        <v>0</v>
      </c>
      <c r="E95" s="75" t="s">
        <v>117</v>
      </c>
    </row>
    <row r="96" spans="1:6" ht="15" customHeight="1">
      <c r="A96" s="31" t="s">
        <v>252</v>
      </c>
      <c r="B96" s="76">
        <v>1</v>
      </c>
      <c r="C96" s="76">
        <v>1</v>
      </c>
      <c r="D96" s="76">
        <v>0</v>
      </c>
      <c r="E96" s="75" t="s">
        <v>117</v>
      </c>
    </row>
    <row r="97" spans="1:5" ht="15" customHeight="1">
      <c r="A97" s="31" t="s">
        <v>253</v>
      </c>
      <c r="B97" s="30">
        <v>1</v>
      </c>
      <c r="C97" s="30">
        <v>1</v>
      </c>
      <c r="D97" s="30">
        <v>0</v>
      </c>
      <c r="E97" s="75" t="s">
        <v>117</v>
      </c>
    </row>
    <row r="98" spans="1:5">
      <c r="E98" s="35" t="s">
        <v>192</v>
      </c>
    </row>
  </sheetData>
  <mergeCells count="59">
    <mergeCell ref="C79:E79"/>
    <mergeCell ref="C80:E80"/>
    <mergeCell ref="C81:E81"/>
    <mergeCell ref="C74:E74"/>
    <mergeCell ref="C75:E75"/>
    <mergeCell ref="C76:E76"/>
    <mergeCell ref="C77:E77"/>
    <mergeCell ref="C78:E78"/>
    <mergeCell ref="B26:C26"/>
    <mergeCell ref="B27:C27"/>
    <mergeCell ref="B28:C28"/>
    <mergeCell ref="B29:C29"/>
    <mergeCell ref="B30:C30"/>
    <mergeCell ref="A14:E16"/>
    <mergeCell ref="A18:E18"/>
    <mergeCell ref="B20:C20"/>
    <mergeCell ref="B21:C21"/>
    <mergeCell ref="B25:C25"/>
    <mergeCell ref="B22:C22"/>
    <mergeCell ref="B23:C23"/>
    <mergeCell ref="B24:C24"/>
    <mergeCell ref="A44:E45"/>
    <mergeCell ref="A52:E52"/>
    <mergeCell ref="A53:E53"/>
    <mergeCell ref="C54:E54"/>
    <mergeCell ref="B32:C32"/>
    <mergeCell ref="A42:E42"/>
    <mergeCell ref="C73:E73"/>
    <mergeCell ref="A1:E1"/>
    <mergeCell ref="A69:E69"/>
    <mergeCell ref="C70:E70"/>
    <mergeCell ref="A84:E84"/>
    <mergeCell ref="B31:C31"/>
    <mergeCell ref="B33:C33"/>
    <mergeCell ref="A35:E35"/>
    <mergeCell ref="A36:E36"/>
    <mergeCell ref="A37:A39"/>
    <mergeCell ref="B37:E39"/>
    <mergeCell ref="A3:E3"/>
    <mergeCell ref="B6:E6"/>
    <mergeCell ref="B7:E7"/>
    <mergeCell ref="B8:E8"/>
    <mergeCell ref="A9:E11"/>
    <mergeCell ref="A68:E68"/>
    <mergeCell ref="C82:E82"/>
    <mergeCell ref="C55:E55"/>
    <mergeCell ref="C56:E56"/>
    <mergeCell ref="C66:E66"/>
    <mergeCell ref="C71:E71"/>
    <mergeCell ref="C72:E72"/>
    <mergeCell ref="C65:E65"/>
    <mergeCell ref="C57:E57"/>
    <mergeCell ref="C58:E58"/>
    <mergeCell ref="C59:E59"/>
    <mergeCell ref="C60:E60"/>
    <mergeCell ref="C61:E61"/>
    <mergeCell ref="C62:E62"/>
    <mergeCell ref="C63:E63"/>
    <mergeCell ref="C64:E64"/>
  </mergeCells>
  <hyperlinks>
    <hyperlink ref="B37" r:id="rId1"/>
    <hyperlink ref="E86" r:id="rId2"/>
    <hyperlink ref="C66" r:id="rId3"/>
    <hyperlink ref="C55" r:id="rId4"/>
    <hyperlink ref="C56" r:id="rId5"/>
    <hyperlink ref="C71" r:id="rId6"/>
    <hyperlink ref="C72" r:id="rId7"/>
    <hyperlink ref="C82" r:id="rId8"/>
    <hyperlink ref="C57" r:id="rId9"/>
    <hyperlink ref="C58" r:id="rId10"/>
    <hyperlink ref="C59" r:id="rId11"/>
    <hyperlink ref="C60" r:id="rId12"/>
    <hyperlink ref="C61" r:id="rId13"/>
    <hyperlink ref="C62" r:id="rId14"/>
    <hyperlink ref="C63" r:id="rId15"/>
    <hyperlink ref="C64" r:id="rId16"/>
    <hyperlink ref="C73" r:id="rId17"/>
    <hyperlink ref="C74" r:id="rId18"/>
    <hyperlink ref="C75" r:id="rId19"/>
    <hyperlink ref="C76" r:id="rId20"/>
    <hyperlink ref="C77" r:id="rId21"/>
    <hyperlink ref="C78" r:id="rId22"/>
    <hyperlink ref="C79" r:id="rId23"/>
    <hyperlink ref="C81" r:id="rId24"/>
    <hyperlink ref="E87:E97" r:id="rId25" display="http://www.petropar.gov.py/index.php/prensa/737-ley-5282-2014-acceso-a-la-informacion-publica"/>
    <hyperlink ref="C80" r:id="rId26"/>
    <hyperlink ref="C65" r:id="rId27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4"/>
  <sheetViews>
    <sheetView topLeftCell="A298" zoomScale="90" zoomScaleNormal="90" workbookViewId="0">
      <selection activeCell="J296" sqref="J296"/>
    </sheetView>
  </sheetViews>
  <sheetFormatPr baseColWidth="10" defaultColWidth="10.85546875" defaultRowHeight="12.75"/>
  <cols>
    <col min="1" max="1" width="5.42578125" style="39" customWidth="1"/>
    <col min="2" max="2" width="17.5703125" style="39" customWidth="1"/>
    <col min="3" max="3" width="20" style="39" customWidth="1"/>
    <col min="4" max="4" width="16.85546875" style="39" bestFit="1" customWidth="1"/>
    <col min="5" max="5" width="20.7109375" style="39" customWidth="1"/>
    <col min="6" max="6" width="21.140625" style="39" customWidth="1"/>
    <col min="7" max="7" width="22.5703125" style="39" customWidth="1"/>
    <col min="8" max="8" width="45" style="39" customWidth="1"/>
    <col min="9" max="16384" width="10.85546875" style="39"/>
  </cols>
  <sheetData>
    <row r="1" spans="1:9">
      <c r="A1" s="139" t="s">
        <v>76</v>
      </c>
      <c r="B1" s="139"/>
      <c r="C1" s="139"/>
      <c r="D1" s="139"/>
      <c r="E1" s="139"/>
      <c r="F1" s="139"/>
      <c r="G1" s="139"/>
      <c r="H1" s="139"/>
    </row>
    <row r="2" spans="1:9">
      <c r="A2" s="147" t="s">
        <v>177</v>
      </c>
      <c r="B2" s="148"/>
      <c r="C2" s="148"/>
      <c r="D2" s="148"/>
      <c r="E2" s="148"/>
      <c r="F2" s="148"/>
      <c r="G2" s="148"/>
      <c r="H2" s="149"/>
    </row>
    <row r="3" spans="1:9" s="40" customFormat="1">
      <c r="A3" s="30" t="s">
        <v>12</v>
      </c>
      <c r="B3" s="30" t="s">
        <v>13</v>
      </c>
      <c r="C3" s="30" t="s">
        <v>14</v>
      </c>
      <c r="D3" s="30" t="s">
        <v>15</v>
      </c>
      <c r="E3" s="30" t="s">
        <v>16</v>
      </c>
      <c r="F3" s="30" t="s">
        <v>17</v>
      </c>
      <c r="G3" s="30" t="s">
        <v>18</v>
      </c>
      <c r="H3" s="30" t="s">
        <v>19</v>
      </c>
      <c r="I3" s="39"/>
    </row>
    <row r="4" spans="1:9" ht="76.5">
      <c r="A4" s="128">
        <v>1</v>
      </c>
      <c r="B4" s="32" t="s">
        <v>130</v>
      </c>
      <c r="C4" s="32" t="s">
        <v>119</v>
      </c>
      <c r="D4" s="129" t="s">
        <v>199</v>
      </c>
      <c r="E4" s="129" t="s">
        <v>125</v>
      </c>
      <c r="F4" s="129" t="s">
        <v>200</v>
      </c>
      <c r="G4" s="44">
        <v>0.95833333333333337</v>
      </c>
      <c r="H4" s="129" t="s">
        <v>127</v>
      </c>
    </row>
    <row r="5" spans="1:9" ht="52.5" customHeight="1">
      <c r="A5" s="128">
        <v>2</v>
      </c>
      <c r="B5" s="32" t="s">
        <v>131</v>
      </c>
      <c r="C5" s="32" t="str">
        <f>+'[1]Uno-Dos'!D51</f>
        <v>Construcción de EESS propias</v>
      </c>
      <c r="D5" s="129" t="s">
        <v>201</v>
      </c>
      <c r="E5" s="129" t="s">
        <v>125</v>
      </c>
      <c r="F5" s="130" t="s">
        <v>202</v>
      </c>
      <c r="G5" s="44">
        <v>0.54545454545454497</v>
      </c>
      <c r="H5" s="129" t="s">
        <v>203</v>
      </c>
    </row>
    <row r="6" spans="1:9" ht="60.75" customHeight="1">
      <c r="A6" s="128">
        <v>3</v>
      </c>
      <c r="B6" s="32" t="s">
        <v>132</v>
      </c>
      <c r="C6" s="32" t="s">
        <v>124</v>
      </c>
      <c r="D6" s="129" t="s">
        <v>204</v>
      </c>
      <c r="E6" s="129" t="s">
        <v>126</v>
      </c>
      <c r="F6" s="42" t="s">
        <v>205</v>
      </c>
      <c r="G6" s="44">
        <f>18493788/27000000</f>
        <v>0.68495511111111107</v>
      </c>
      <c r="H6" s="129" t="s">
        <v>206</v>
      </c>
    </row>
    <row r="7" spans="1:9" ht="7.5" customHeight="1"/>
    <row r="14" spans="1:9" ht="5.25" customHeight="1"/>
    <row r="15" spans="1:9">
      <c r="A15" s="150" t="s">
        <v>176</v>
      </c>
      <c r="B15" s="150"/>
      <c r="C15" s="150"/>
      <c r="D15" s="150"/>
      <c r="E15" s="150"/>
      <c r="F15" s="150"/>
      <c r="G15" s="150"/>
      <c r="H15" s="150"/>
    </row>
    <row r="16" spans="1:9">
      <c r="A16" s="43" t="s">
        <v>12</v>
      </c>
      <c r="B16" s="147" t="s">
        <v>13</v>
      </c>
      <c r="C16" s="149"/>
      <c r="D16" s="147" t="s">
        <v>52</v>
      </c>
      <c r="E16" s="149"/>
      <c r="F16" s="30" t="s">
        <v>20</v>
      </c>
      <c r="G16" s="30" t="s">
        <v>21</v>
      </c>
      <c r="H16" s="30" t="s">
        <v>22</v>
      </c>
    </row>
    <row r="17" spans="1:10" ht="60" customHeight="1">
      <c r="A17" s="128">
        <v>1</v>
      </c>
      <c r="B17" s="189" t="s">
        <v>128</v>
      </c>
      <c r="C17" s="190"/>
      <c r="D17" s="147"/>
      <c r="E17" s="149"/>
      <c r="F17" s="129" t="str">
        <f>+F18</f>
        <v>En Consultoria de estudio de mercado  para  la ejecución del proyecto</v>
      </c>
      <c r="G17" s="129"/>
      <c r="H17" s="129"/>
    </row>
    <row r="18" spans="1:10" ht="57.75" customHeight="1">
      <c r="A18" s="128">
        <v>2</v>
      </c>
      <c r="B18" s="189" t="s">
        <v>129</v>
      </c>
      <c r="C18" s="190"/>
      <c r="D18" s="147"/>
      <c r="E18" s="149"/>
      <c r="F18" s="129" t="s">
        <v>637</v>
      </c>
      <c r="G18" s="128"/>
      <c r="H18" s="31"/>
    </row>
    <row r="19" spans="1:10" ht="46.5" customHeight="1">
      <c r="A19" s="128">
        <v>3</v>
      </c>
      <c r="B19" s="147" t="s">
        <v>638</v>
      </c>
      <c r="C19" s="149"/>
      <c r="D19" s="147"/>
      <c r="E19" s="149"/>
      <c r="F19" s="129" t="s">
        <v>639</v>
      </c>
      <c r="G19" s="31"/>
      <c r="H19" s="31"/>
    </row>
    <row r="20" spans="1:10" ht="5.25" customHeight="1">
      <c r="A20" s="33"/>
      <c r="B20" s="33"/>
      <c r="C20" s="33"/>
      <c r="D20" s="33"/>
      <c r="E20" s="33"/>
      <c r="F20" s="33"/>
      <c r="G20" s="33"/>
      <c r="H20" s="33"/>
    </row>
    <row r="21" spans="1:10" ht="12.75" customHeight="1">
      <c r="A21" s="150" t="s">
        <v>112</v>
      </c>
      <c r="B21" s="150"/>
      <c r="C21" s="150"/>
      <c r="D21" s="150"/>
      <c r="E21" s="150"/>
      <c r="F21" s="150"/>
      <c r="G21" s="150"/>
      <c r="H21" s="150"/>
    </row>
    <row r="22" spans="1:10" s="40" customFormat="1" ht="17.25" customHeight="1">
      <c r="A22" s="30" t="s">
        <v>12</v>
      </c>
      <c r="B22" s="30" t="s">
        <v>13</v>
      </c>
      <c r="C22" s="30" t="s">
        <v>14</v>
      </c>
      <c r="D22" s="30" t="s">
        <v>15</v>
      </c>
      <c r="E22" s="30" t="s">
        <v>16</v>
      </c>
      <c r="F22" s="30" t="s">
        <v>18</v>
      </c>
      <c r="G22" s="30" t="s">
        <v>23</v>
      </c>
      <c r="H22" s="30" t="s">
        <v>24</v>
      </c>
    </row>
    <row r="23" spans="1:10" s="40" customFormat="1" ht="76.5">
      <c r="A23" s="128">
        <v>1</v>
      </c>
      <c r="B23" s="32" t="s">
        <v>134</v>
      </c>
      <c r="C23" s="131" t="s">
        <v>139</v>
      </c>
      <c r="D23" s="129" t="s">
        <v>207</v>
      </c>
      <c r="E23" s="129" t="s">
        <v>138</v>
      </c>
      <c r="F23" s="44">
        <f>547865486/823980383</f>
        <v>0.66490112787066191</v>
      </c>
      <c r="G23" s="129" t="s">
        <v>208</v>
      </c>
      <c r="H23" s="128" t="s">
        <v>133</v>
      </c>
    </row>
    <row r="24" spans="1:10" s="40" customFormat="1" ht="58.5" customHeight="1">
      <c r="A24" s="128">
        <v>2</v>
      </c>
      <c r="B24" s="32" t="s">
        <v>135</v>
      </c>
      <c r="C24" s="131" t="s">
        <v>136</v>
      </c>
      <c r="D24" s="129" t="s">
        <v>209</v>
      </c>
      <c r="E24" s="129" t="s">
        <v>137</v>
      </c>
      <c r="F24" s="44">
        <v>0.57142857142857095</v>
      </c>
      <c r="G24" s="129" t="s">
        <v>640</v>
      </c>
      <c r="H24" s="128" t="s">
        <v>210</v>
      </c>
    </row>
    <row r="25" spans="1:10" s="40" customFormat="1" ht="16.5" customHeight="1">
      <c r="H25" s="35" t="s">
        <v>65</v>
      </c>
      <c r="J25" s="45"/>
    </row>
    <row r="26" spans="1:10" s="40" customFormat="1">
      <c r="A26" s="170" t="s">
        <v>76</v>
      </c>
      <c r="B26" s="170"/>
      <c r="C26" s="170"/>
      <c r="D26" s="170"/>
      <c r="E26" s="170"/>
      <c r="F26" s="170"/>
      <c r="G26" s="170"/>
      <c r="H26" s="170"/>
    </row>
    <row r="27" spans="1:10" s="40" customFormat="1" ht="16.5" customHeight="1">
      <c r="A27" s="174" t="s">
        <v>53</v>
      </c>
      <c r="B27" s="174"/>
      <c r="C27" s="174"/>
      <c r="D27" s="174"/>
      <c r="E27" s="174"/>
      <c r="F27" s="174"/>
      <c r="G27" s="174"/>
      <c r="H27" s="174"/>
    </row>
    <row r="28" spans="1:10" s="40" customFormat="1" ht="21" customHeight="1">
      <c r="A28" s="36" t="s">
        <v>12</v>
      </c>
      <c r="B28" s="174" t="s">
        <v>25</v>
      </c>
      <c r="C28" s="174"/>
      <c r="D28" s="36" t="s">
        <v>55</v>
      </c>
      <c r="E28" s="174" t="s">
        <v>26</v>
      </c>
      <c r="F28" s="174"/>
      <c r="G28" s="36" t="s">
        <v>54</v>
      </c>
      <c r="H28" s="36" t="s">
        <v>27</v>
      </c>
      <c r="I28" s="46"/>
    </row>
    <row r="29" spans="1:10" ht="63.75">
      <c r="A29" s="78">
        <v>1</v>
      </c>
      <c r="B29" s="47" t="s">
        <v>212</v>
      </c>
      <c r="C29" s="48">
        <v>381698</v>
      </c>
      <c r="D29" s="49">
        <v>243084009</v>
      </c>
      <c r="E29" s="174" t="s">
        <v>213</v>
      </c>
      <c r="F29" s="174"/>
      <c r="G29" s="41" t="s">
        <v>214</v>
      </c>
      <c r="H29" s="82" t="s">
        <v>215</v>
      </c>
      <c r="I29" s="33"/>
      <c r="J29" s="33"/>
    </row>
    <row r="30" spans="1:10" ht="45">
      <c r="A30" s="78">
        <v>2</v>
      </c>
      <c r="B30" s="47" t="s">
        <v>216</v>
      </c>
      <c r="C30" s="48">
        <v>393293</v>
      </c>
      <c r="D30" s="49">
        <v>228160000</v>
      </c>
      <c r="E30" s="174" t="s">
        <v>190</v>
      </c>
      <c r="F30" s="174"/>
      <c r="G30" s="41" t="s">
        <v>214</v>
      </c>
      <c r="H30" s="82" t="s">
        <v>217</v>
      </c>
      <c r="I30" s="33"/>
      <c r="J30" s="33"/>
    </row>
    <row r="31" spans="1:10" ht="63.75">
      <c r="A31" s="78">
        <v>3</v>
      </c>
      <c r="B31" s="47" t="s">
        <v>275</v>
      </c>
      <c r="C31" s="48">
        <v>381698</v>
      </c>
      <c r="D31" s="49">
        <v>243084004</v>
      </c>
      <c r="E31" s="174" t="s">
        <v>213</v>
      </c>
      <c r="F31" s="174"/>
      <c r="G31" s="41" t="s">
        <v>256</v>
      </c>
      <c r="H31" s="82" t="s">
        <v>215</v>
      </c>
      <c r="I31" s="33"/>
      <c r="J31" s="33"/>
    </row>
    <row r="32" spans="1:10" ht="45">
      <c r="A32" s="78">
        <v>4</v>
      </c>
      <c r="B32" s="47" t="s">
        <v>274</v>
      </c>
      <c r="C32" s="48">
        <v>393293</v>
      </c>
      <c r="D32" s="49">
        <v>228160000</v>
      </c>
      <c r="E32" s="174" t="s">
        <v>190</v>
      </c>
      <c r="F32" s="174"/>
      <c r="G32" s="80" t="s">
        <v>256</v>
      </c>
      <c r="H32" s="79" t="s">
        <v>217</v>
      </c>
      <c r="I32" s="33"/>
      <c r="J32" s="33"/>
    </row>
    <row r="33" spans="1:10" ht="63.75">
      <c r="A33" s="78">
        <v>5</v>
      </c>
      <c r="B33" s="47" t="s">
        <v>273</v>
      </c>
      <c r="C33" s="80">
        <v>389188</v>
      </c>
      <c r="D33" s="81">
        <v>38800000</v>
      </c>
      <c r="E33" s="163" t="s">
        <v>272</v>
      </c>
      <c r="F33" s="163"/>
      <c r="G33" s="80" t="s">
        <v>256</v>
      </c>
      <c r="H33" s="79" t="s">
        <v>271</v>
      </c>
      <c r="I33" s="33"/>
      <c r="J33" s="33"/>
    </row>
    <row r="34" spans="1:10" ht="127.5">
      <c r="A34" s="78">
        <v>6</v>
      </c>
      <c r="B34" s="78" t="s">
        <v>270</v>
      </c>
      <c r="C34" s="41">
        <v>395003</v>
      </c>
      <c r="D34" s="83">
        <v>165000000</v>
      </c>
      <c r="E34" s="174" t="s">
        <v>269</v>
      </c>
      <c r="F34" s="174"/>
      <c r="G34" s="41" t="s">
        <v>256</v>
      </c>
      <c r="H34" s="82" t="s">
        <v>268</v>
      </c>
      <c r="I34" s="33"/>
      <c r="J34" s="33"/>
    </row>
    <row r="35" spans="1:10" ht="44.25" customHeight="1">
      <c r="A35" s="78">
        <v>7</v>
      </c>
      <c r="B35" s="77" t="s">
        <v>267</v>
      </c>
      <c r="C35" s="80">
        <v>391598</v>
      </c>
      <c r="D35" s="81">
        <v>119770000000</v>
      </c>
      <c r="E35" s="163" t="s">
        <v>266</v>
      </c>
      <c r="F35" s="163"/>
      <c r="G35" s="80" t="s">
        <v>256</v>
      </c>
      <c r="H35" s="79" t="s">
        <v>265</v>
      </c>
      <c r="I35" s="33"/>
      <c r="J35" s="33"/>
    </row>
    <row r="36" spans="1:10" ht="76.5">
      <c r="A36" s="78">
        <v>8</v>
      </c>
      <c r="B36" s="77" t="s">
        <v>264</v>
      </c>
      <c r="C36" s="80">
        <v>389324</v>
      </c>
      <c r="D36" s="81">
        <v>645000000</v>
      </c>
      <c r="E36" s="163" t="s">
        <v>263</v>
      </c>
      <c r="F36" s="163"/>
      <c r="G36" s="80" t="s">
        <v>256</v>
      </c>
      <c r="H36" s="79" t="s">
        <v>262</v>
      </c>
      <c r="I36" s="33"/>
      <c r="J36" s="33"/>
    </row>
    <row r="37" spans="1:10" ht="45">
      <c r="A37" s="78">
        <v>9</v>
      </c>
      <c r="B37" s="77" t="s">
        <v>261</v>
      </c>
      <c r="C37" s="80">
        <v>393792</v>
      </c>
      <c r="D37" s="81">
        <v>18223862586</v>
      </c>
      <c r="E37" s="163" t="s">
        <v>260</v>
      </c>
      <c r="F37" s="163"/>
      <c r="G37" s="80" t="s">
        <v>256</v>
      </c>
      <c r="H37" s="79" t="s">
        <v>259</v>
      </c>
      <c r="I37" s="33"/>
      <c r="J37" s="33"/>
    </row>
    <row r="38" spans="1:10" ht="49.5" customHeight="1">
      <c r="A38" s="78">
        <v>10</v>
      </c>
      <c r="B38" s="77" t="s">
        <v>258</v>
      </c>
      <c r="C38" s="80">
        <v>394340</v>
      </c>
      <c r="D38" s="81">
        <v>99000000000</v>
      </c>
      <c r="E38" s="163" t="s">
        <v>257</v>
      </c>
      <c r="F38" s="163"/>
      <c r="G38" s="80" t="s">
        <v>256</v>
      </c>
      <c r="H38" s="79" t="s">
        <v>255</v>
      </c>
      <c r="I38" s="33"/>
      <c r="J38" s="33"/>
    </row>
    <row r="39" spans="1:10" ht="17.25" customHeight="1">
      <c r="A39" s="33"/>
      <c r="B39" s="33"/>
      <c r="C39" s="33"/>
      <c r="D39" s="33"/>
      <c r="E39" s="33"/>
      <c r="F39" s="33"/>
      <c r="G39" s="33"/>
      <c r="H39" s="35" t="s">
        <v>66</v>
      </c>
      <c r="I39" s="33"/>
      <c r="J39" s="33"/>
    </row>
    <row r="40" spans="1:10" ht="17.25" customHeight="1">
      <c r="A40" s="170" t="s">
        <v>76</v>
      </c>
      <c r="B40" s="170"/>
      <c r="C40" s="170"/>
      <c r="D40" s="170"/>
      <c r="E40" s="170"/>
      <c r="F40" s="170"/>
      <c r="G40" s="170"/>
      <c r="H40" s="170"/>
      <c r="I40" s="33"/>
      <c r="J40" s="33"/>
    </row>
    <row r="41" spans="1:10" ht="24" customHeight="1">
      <c r="A41" s="78" t="s">
        <v>12</v>
      </c>
      <c r="B41" s="174" t="s">
        <v>25</v>
      </c>
      <c r="C41" s="174"/>
      <c r="D41" s="78" t="s">
        <v>55</v>
      </c>
      <c r="E41" s="174" t="s">
        <v>26</v>
      </c>
      <c r="F41" s="174"/>
      <c r="G41" s="78" t="s">
        <v>54</v>
      </c>
      <c r="H41" s="78" t="s">
        <v>27</v>
      </c>
      <c r="I41" s="33"/>
      <c r="J41" s="33"/>
    </row>
    <row r="42" spans="1:10" ht="47.25" customHeight="1">
      <c r="A42" s="78">
        <v>11</v>
      </c>
      <c r="B42" s="77" t="s">
        <v>298</v>
      </c>
      <c r="C42" s="80">
        <v>393811</v>
      </c>
      <c r="D42" s="81">
        <v>10508000000</v>
      </c>
      <c r="E42" s="163" t="s">
        <v>297</v>
      </c>
      <c r="F42" s="163"/>
      <c r="G42" s="80" t="s">
        <v>256</v>
      </c>
      <c r="H42" s="79" t="s">
        <v>296</v>
      </c>
      <c r="I42" s="33"/>
      <c r="J42" s="33"/>
    </row>
    <row r="43" spans="1:10" ht="43.5" customHeight="1">
      <c r="A43" s="78">
        <v>12</v>
      </c>
      <c r="B43" s="77" t="s">
        <v>295</v>
      </c>
      <c r="C43" s="80">
        <v>394685</v>
      </c>
      <c r="D43" s="81">
        <v>164000000</v>
      </c>
      <c r="E43" s="163" t="s">
        <v>257</v>
      </c>
      <c r="F43" s="163"/>
      <c r="G43" s="80" t="s">
        <v>256</v>
      </c>
      <c r="H43" s="79" t="s">
        <v>294</v>
      </c>
      <c r="I43" s="33"/>
      <c r="J43" s="33"/>
    </row>
    <row r="44" spans="1:10" ht="21" customHeight="1">
      <c r="A44" s="174">
        <v>13</v>
      </c>
      <c r="B44" s="163" t="s">
        <v>293</v>
      </c>
      <c r="C44" s="186">
        <v>395704</v>
      </c>
      <c r="D44" s="81">
        <v>376618200000</v>
      </c>
      <c r="E44" s="163" t="s">
        <v>260</v>
      </c>
      <c r="F44" s="163"/>
      <c r="G44" s="186" t="s">
        <v>256</v>
      </c>
      <c r="H44" s="188" t="s">
        <v>292</v>
      </c>
      <c r="I44" s="33"/>
      <c r="J44" s="33"/>
    </row>
    <row r="45" spans="1:10" ht="18" customHeight="1">
      <c r="A45" s="174"/>
      <c r="B45" s="163"/>
      <c r="C45" s="186"/>
      <c r="D45" s="81">
        <v>251078800000</v>
      </c>
      <c r="E45" s="163" t="s">
        <v>291</v>
      </c>
      <c r="F45" s="163"/>
      <c r="G45" s="186"/>
      <c r="H45" s="188"/>
      <c r="I45" s="33"/>
      <c r="J45" s="33"/>
    </row>
    <row r="46" spans="1:10" ht="110.25" customHeight="1">
      <c r="A46" s="78">
        <v>14</v>
      </c>
      <c r="B46" s="77" t="s">
        <v>290</v>
      </c>
      <c r="C46" s="80">
        <v>390267</v>
      </c>
      <c r="D46" s="81">
        <v>377000000</v>
      </c>
      <c r="E46" s="163" t="s">
        <v>289</v>
      </c>
      <c r="F46" s="163"/>
      <c r="G46" s="80" t="s">
        <v>256</v>
      </c>
      <c r="H46" s="79" t="s">
        <v>288</v>
      </c>
      <c r="I46" s="33"/>
      <c r="J46" s="33"/>
    </row>
    <row r="47" spans="1:10" ht="50.25" customHeight="1">
      <c r="A47" s="78">
        <v>15</v>
      </c>
      <c r="B47" s="77" t="s">
        <v>287</v>
      </c>
      <c r="C47" s="80">
        <v>392326</v>
      </c>
      <c r="D47" s="81">
        <v>381888410</v>
      </c>
      <c r="E47" s="163" t="s">
        <v>286</v>
      </c>
      <c r="F47" s="163"/>
      <c r="G47" s="80" t="s">
        <v>256</v>
      </c>
      <c r="H47" s="79" t="s">
        <v>589</v>
      </c>
      <c r="I47" s="33"/>
      <c r="J47" s="33"/>
    </row>
    <row r="48" spans="1:10" ht="25.5" customHeight="1">
      <c r="A48" s="174">
        <v>16</v>
      </c>
      <c r="B48" s="174" t="s">
        <v>284</v>
      </c>
      <c r="C48" s="184">
        <v>395729</v>
      </c>
      <c r="D48" s="83">
        <v>495000000</v>
      </c>
      <c r="E48" s="174" t="s">
        <v>283</v>
      </c>
      <c r="F48" s="174"/>
      <c r="G48" s="184" t="s">
        <v>256</v>
      </c>
      <c r="H48" s="185" t="s">
        <v>282</v>
      </c>
      <c r="I48" s="33"/>
      <c r="J48" s="33"/>
    </row>
    <row r="49" spans="1:10" ht="26.25" customHeight="1">
      <c r="A49" s="174"/>
      <c r="B49" s="174"/>
      <c r="C49" s="184"/>
      <c r="D49" s="83">
        <v>4510150000</v>
      </c>
      <c r="E49" s="174" t="s">
        <v>281</v>
      </c>
      <c r="F49" s="174"/>
      <c r="G49" s="184"/>
      <c r="H49" s="184"/>
      <c r="I49" s="33"/>
      <c r="J49" s="33"/>
    </row>
    <row r="50" spans="1:10" ht="58.5" customHeight="1">
      <c r="A50" s="78">
        <v>17</v>
      </c>
      <c r="B50" s="86" t="s">
        <v>280</v>
      </c>
      <c r="C50" s="84">
        <v>381698</v>
      </c>
      <c r="D50" s="85">
        <v>243084004</v>
      </c>
      <c r="E50" s="174" t="s">
        <v>279</v>
      </c>
      <c r="F50" s="174"/>
      <c r="G50" s="84" t="s">
        <v>256</v>
      </c>
      <c r="H50" s="79" t="s">
        <v>215</v>
      </c>
      <c r="I50" s="33"/>
      <c r="J50" s="33"/>
    </row>
    <row r="51" spans="1:10" ht="39.75" customHeight="1">
      <c r="A51" s="78">
        <v>18</v>
      </c>
      <c r="B51" s="86" t="s">
        <v>274</v>
      </c>
      <c r="C51" s="84">
        <v>393293</v>
      </c>
      <c r="D51" s="85">
        <v>228160000</v>
      </c>
      <c r="E51" s="174" t="s">
        <v>278</v>
      </c>
      <c r="F51" s="174"/>
      <c r="G51" s="84" t="s">
        <v>256</v>
      </c>
      <c r="H51" s="79" t="s">
        <v>217</v>
      </c>
      <c r="I51" s="33"/>
      <c r="J51" s="33"/>
    </row>
    <row r="52" spans="1:10" ht="58.5" customHeight="1">
      <c r="A52" s="78">
        <v>19</v>
      </c>
      <c r="B52" s="86" t="s">
        <v>273</v>
      </c>
      <c r="C52" s="84">
        <v>389188</v>
      </c>
      <c r="D52" s="85">
        <v>38800000</v>
      </c>
      <c r="E52" s="163" t="s">
        <v>277</v>
      </c>
      <c r="F52" s="163"/>
      <c r="G52" s="84" t="s">
        <v>256</v>
      </c>
      <c r="H52" s="79" t="s">
        <v>271</v>
      </c>
      <c r="I52" s="33"/>
      <c r="J52" s="33"/>
    </row>
    <row r="53" spans="1:10" ht="147.75" customHeight="1">
      <c r="A53" s="87">
        <v>20</v>
      </c>
      <c r="B53" s="88" t="s">
        <v>270</v>
      </c>
      <c r="C53" s="89">
        <v>395003</v>
      </c>
      <c r="D53" s="90">
        <v>165000000</v>
      </c>
      <c r="E53" s="172" t="s">
        <v>276</v>
      </c>
      <c r="F53" s="172"/>
      <c r="G53" s="89" t="s">
        <v>256</v>
      </c>
      <c r="H53" s="91" t="s">
        <v>590</v>
      </c>
      <c r="I53" s="92"/>
      <c r="J53" s="92"/>
    </row>
    <row r="54" spans="1:10">
      <c r="A54" s="33"/>
      <c r="B54" s="33"/>
      <c r="C54" s="33"/>
      <c r="D54" s="33"/>
      <c r="E54" s="33"/>
      <c r="F54" s="33"/>
      <c r="G54" s="33"/>
      <c r="H54" s="35" t="s">
        <v>193</v>
      </c>
      <c r="I54" s="92"/>
      <c r="J54" s="92"/>
    </row>
    <row r="55" spans="1:10">
      <c r="A55" s="170" t="s">
        <v>76</v>
      </c>
      <c r="B55" s="170"/>
      <c r="C55" s="170"/>
      <c r="D55" s="170"/>
      <c r="E55" s="170"/>
      <c r="F55" s="170"/>
      <c r="G55" s="170"/>
      <c r="H55" s="170"/>
      <c r="I55" s="92"/>
      <c r="J55" s="92"/>
    </row>
    <row r="56" spans="1:10" ht="25.5">
      <c r="A56" s="78" t="s">
        <v>12</v>
      </c>
      <c r="B56" s="174" t="s">
        <v>25</v>
      </c>
      <c r="C56" s="174"/>
      <c r="D56" s="78" t="s">
        <v>55</v>
      </c>
      <c r="E56" s="174" t="s">
        <v>26</v>
      </c>
      <c r="F56" s="174"/>
      <c r="G56" s="78" t="s">
        <v>54</v>
      </c>
      <c r="H56" s="78" t="s">
        <v>27</v>
      </c>
      <c r="I56" s="92"/>
      <c r="J56" s="92"/>
    </row>
    <row r="57" spans="1:10" ht="41.25" customHeight="1">
      <c r="A57" s="78">
        <v>21</v>
      </c>
      <c r="B57" s="86" t="s">
        <v>267</v>
      </c>
      <c r="C57" s="84">
        <v>391598</v>
      </c>
      <c r="D57" s="85">
        <v>119770000000</v>
      </c>
      <c r="E57" s="163" t="s">
        <v>305</v>
      </c>
      <c r="F57" s="163"/>
      <c r="G57" s="84" t="s">
        <v>256</v>
      </c>
      <c r="H57" s="79" t="s">
        <v>265</v>
      </c>
      <c r="I57" s="92"/>
      <c r="J57" s="92"/>
    </row>
    <row r="58" spans="1:10" ht="87.75" customHeight="1">
      <c r="A58" s="78">
        <v>22</v>
      </c>
      <c r="B58" s="86" t="s">
        <v>264</v>
      </c>
      <c r="C58" s="84">
        <v>389324</v>
      </c>
      <c r="D58" s="85">
        <v>645000000</v>
      </c>
      <c r="E58" s="163" t="s">
        <v>304</v>
      </c>
      <c r="F58" s="163"/>
      <c r="G58" s="84" t="s">
        <v>256</v>
      </c>
      <c r="H58" s="79" t="s">
        <v>591</v>
      </c>
      <c r="I58" s="92"/>
      <c r="J58" s="92"/>
    </row>
    <row r="59" spans="1:10" ht="43.5" customHeight="1">
      <c r="A59" s="78">
        <v>23</v>
      </c>
      <c r="B59" s="86" t="s">
        <v>261</v>
      </c>
      <c r="C59" s="84">
        <v>393792</v>
      </c>
      <c r="D59" s="85">
        <v>18223862586</v>
      </c>
      <c r="E59" s="163" t="s">
        <v>303</v>
      </c>
      <c r="F59" s="163"/>
      <c r="G59" s="84" t="s">
        <v>256</v>
      </c>
      <c r="H59" s="79" t="s">
        <v>259</v>
      </c>
      <c r="I59" s="33"/>
      <c r="J59" s="33"/>
    </row>
    <row r="60" spans="1:10" ht="45">
      <c r="A60" s="78">
        <v>24</v>
      </c>
      <c r="B60" s="86" t="s">
        <v>258</v>
      </c>
      <c r="C60" s="84">
        <v>394340</v>
      </c>
      <c r="D60" s="85">
        <v>99000000000</v>
      </c>
      <c r="E60" s="163" t="s">
        <v>302</v>
      </c>
      <c r="F60" s="163"/>
      <c r="G60" s="84" t="s">
        <v>256</v>
      </c>
      <c r="H60" s="79" t="s">
        <v>255</v>
      </c>
      <c r="I60" s="33"/>
      <c r="J60" s="33"/>
    </row>
    <row r="61" spans="1:10" ht="45">
      <c r="A61" s="78">
        <v>25</v>
      </c>
      <c r="B61" s="86" t="s">
        <v>298</v>
      </c>
      <c r="C61" s="84">
        <v>393811</v>
      </c>
      <c r="D61" s="85">
        <v>10508000000</v>
      </c>
      <c r="E61" s="163" t="s">
        <v>301</v>
      </c>
      <c r="F61" s="163"/>
      <c r="G61" s="84" t="s">
        <v>256</v>
      </c>
      <c r="H61" s="79" t="s">
        <v>296</v>
      </c>
      <c r="I61" s="33"/>
      <c r="J61" s="33"/>
    </row>
    <row r="62" spans="1:10" ht="45">
      <c r="A62" s="78">
        <v>26</v>
      </c>
      <c r="B62" s="86" t="s">
        <v>295</v>
      </c>
      <c r="C62" s="84">
        <v>394685</v>
      </c>
      <c r="D62" s="85">
        <v>164000000</v>
      </c>
      <c r="E62" s="163" t="s">
        <v>257</v>
      </c>
      <c r="F62" s="163"/>
      <c r="G62" s="84" t="s">
        <v>256</v>
      </c>
      <c r="H62" s="79" t="s">
        <v>294</v>
      </c>
      <c r="I62" s="33"/>
      <c r="J62" s="33"/>
    </row>
    <row r="63" spans="1:10" ht="25.5" customHeight="1">
      <c r="A63" s="174">
        <v>27</v>
      </c>
      <c r="B63" s="179" t="s">
        <v>293</v>
      </c>
      <c r="C63" s="180">
        <v>395704</v>
      </c>
      <c r="D63" s="85">
        <v>376618200000</v>
      </c>
      <c r="E63" s="163" t="s">
        <v>260</v>
      </c>
      <c r="F63" s="163"/>
      <c r="G63" s="180" t="s">
        <v>256</v>
      </c>
      <c r="H63" s="178" t="s">
        <v>292</v>
      </c>
      <c r="I63" s="33"/>
      <c r="J63" s="33"/>
    </row>
    <row r="64" spans="1:10" ht="19.5" customHeight="1">
      <c r="A64" s="174"/>
      <c r="B64" s="179"/>
      <c r="C64" s="180"/>
      <c r="D64" s="85">
        <v>251078800000</v>
      </c>
      <c r="E64" s="163" t="s">
        <v>291</v>
      </c>
      <c r="F64" s="163"/>
      <c r="G64" s="180"/>
      <c r="H64" s="178"/>
      <c r="I64" s="33"/>
      <c r="J64" s="33"/>
    </row>
    <row r="65" spans="1:10" ht="135">
      <c r="A65" s="78">
        <v>28</v>
      </c>
      <c r="B65" s="86" t="s">
        <v>290</v>
      </c>
      <c r="C65" s="84">
        <v>390267</v>
      </c>
      <c r="D65" s="85">
        <v>377000000</v>
      </c>
      <c r="E65" s="163" t="s">
        <v>300</v>
      </c>
      <c r="F65" s="163"/>
      <c r="G65" s="84" t="s">
        <v>256</v>
      </c>
      <c r="H65" s="79" t="s">
        <v>288</v>
      </c>
      <c r="I65" s="33"/>
      <c r="J65" s="33"/>
    </row>
    <row r="66" spans="1:10" ht="60">
      <c r="A66" s="78">
        <v>29</v>
      </c>
      <c r="B66" s="86" t="s">
        <v>287</v>
      </c>
      <c r="C66" s="84">
        <v>392326</v>
      </c>
      <c r="D66" s="85">
        <v>381888410</v>
      </c>
      <c r="E66" s="163" t="s">
        <v>299</v>
      </c>
      <c r="F66" s="163"/>
      <c r="G66" s="84" t="s">
        <v>256</v>
      </c>
      <c r="H66" s="79" t="s">
        <v>589</v>
      </c>
      <c r="I66" s="33"/>
      <c r="J66" s="33"/>
    </row>
    <row r="67" spans="1:10" ht="17.25" customHeight="1">
      <c r="A67" s="174">
        <v>30</v>
      </c>
      <c r="B67" s="179" t="s">
        <v>284</v>
      </c>
      <c r="C67" s="180">
        <v>395729</v>
      </c>
      <c r="D67" s="85">
        <v>495000000</v>
      </c>
      <c r="E67" s="174" t="s">
        <v>283</v>
      </c>
      <c r="F67" s="174"/>
      <c r="G67" s="184" t="s">
        <v>256</v>
      </c>
      <c r="H67" s="178" t="s">
        <v>282</v>
      </c>
      <c r="I67" s="33"/>
      <c r="J67" s="33"/>
    </row>
    <row r="68" spans="1:10" ht="17.25" customHeight="1">
      <c r="A68" s="174"/>
      <c r="B68" s="179"/>
      <c r="C68" s="180"/>
      <c r="D68" s="85">
        <v>4510150000</v>
      </c>
      <c r="E68" s="174" t="s">
        <v>281</v>
      </c>
      <c r="F68" s="174"/>
      <c r="G68" s="184"/>
      <c r="H68" s="178"/>
      <c r="I68" s="33"/>
      <c r="J68" s="33"/>
    </row>
    <row r="69" spans="1:10" ht="21" customHeight="1">
      <c r="A69" s="174"/>
      <c r="B69" s="179"/>
      <c r="C69" s="180"/>
      <c r="D69" s="85">
        <v>173240000</v>
      </c>
      <c r="E69" s="174" t="s">
        <v>281</v>
      </c>
      <c r="F69" s="174"/>
      <c r="G69" s="184"/>
      <c r="H69" s="178"/>
      <c r="I69" s="33"/>
      <c r="J69" s="33"/>
    </row>
    <row r="70" spans="1:10" ht="42.75" customHeight="1">
      <c r="A70" s="78">
        <v>31</v>
      </c>
      <c r="B70" s="96" t="s">
        <v>308</v>
      </c>
      <c r="C70" s="94">
        <v>399192</v>
      </c>
      <c r="D70" s="95">
        <v>102800000</v>
      </c>
      <c r="E70" s="174" t="s">
        <v>307</v>
      </c>
      <c r="F70" s="174"/>
      <c r="G70" s="94" t="s">
        <v>256</v>
      </c>
      <c r="H70" s="93" t="s">
        <v>306</v>
      </c>
      <c r="I70" s="33"/>
      <c r="J70" s="33"/>
    </row>
    <row r="71" spans="1:10" ht="17.25" customHeight="1">
      <c r="A71" s="33"/>
      <c r="B71" s="33"/>
      <c r="C71" s="33"/>
      <c r="D71" s="33"/>
      <c r="E71" s="33"/>
      <c r="F71" s="33"/>
      <c r="G71" s="33"/>
      <c r="H71" s="35" t="s">
        <v>194</v>
      </c>
      <c r="I71" s="33"/>
      <c r="J71" s="33"/>
    </row>
    <row r="72" spans="1:10" ht="17.25" customHeight="1">
      <c r="A72" s="170" t="s">
        <v>76</v>
      </c>
      <c r="B72" s="170"/>
      <c r="C72" s="170"/>
      <c r="D72" s="170"/>
      <c r="E72" s="170"/>
      <c r="F72" s="170"/>
      <c r="G72" s="170"/>
      <c r="H72" s="170"/>
      <c r="I72" s="33"/>
      <c r="J72" s="33"/>
    </row>
    <row r="73" spans="1:10" ht="17.25" customHeight="1">
      <c r="A73" s="78" t="s">
        <v>12</v>
      </c>
      <c r="B73" s="174" t="s">
        <v>25</v>
      </c>
      <c r="C73" s="174"/>
      <c r="D73" s="78" t="s">
        <v>55</v>
      </c>
      <c r="E73" s="174" t="s">
        <v>26</v>
      </c>
      <c r="F73" s="174"/>
      <c r="G73" s="78" t="s">
        <v>54</v>
      </c>
      <c r="H73" s="78" t="s">
        <v>27</v>
      </c>
      <c r="I73" s="33"/>
      <c r="J73" s="33"/>
    </row>
    <row r="74" spans="1:10" ht="90">
      <c r="A74" s="78">
        <v>32</v>
      </c>
      <c r="B74" s="86" t="s">
        <v>309</v>
      </c>
      <c r="C74" s="84">
        <v>392195</v>
      </c>
      <c r="D74" s="85">
        <v>1232322000</v>
      </c>
      <c r="E74" s="163" t="s">
        <v>310</v>
      </c>
      <c r="F74" s="163"/>
      <c r="G74" s="84" t="s">
        <v>256</v>
      </c>
      <c r="H74" s="93" t="s">
        <v>306</v>
      </c>
      <c r="I74" s="33"/>
      <c r="J74" s="33"/>
    </row>
    <row r="75" spans="1:10" ht="45">
      <c r="A75" s="78">
        <v>33</v>
      </c>
      <c r="B75" s="86" t="s">
        <v>311</v>
      </c>
      <c r="C75" s="84">
        <v>393552</v>
      </c>
      <c r="D75" s="85">
        <v>25199930000</v>
      </c>
      <c r="E75" s="174" t="s">
        <v>312</v>
      </c>
      <c r="F75" s="150"/>
      <c r="G75" s="84" t="s">
        <v>256</v>
      </c>
      <c r="H75" s="93" t="s">
        <v>313</v>
      </c>
      <c r="I75" s="33"/>
      <c r="J75" s="33"/>
    </row>
    <row r="76" spans="1:10" ht="60">
      <c r="A76" s="78">
        <v>34</v>
      </c>
      <c r="B76" s="86" t="s">
        <v>314</v>
      </c>
      <c r="C76" s="84">
        <v>394813</v>
      </c>
      <c r="D76" s="85">
        <v>36123344</v>
      </c>
      <c r="E76" s="174" t="s">
        <v>315</v>
      </c>
      <c r="F76" s="150"/>
      <c r="G76" s="84" t="s">
        <v>256</v>
      </c>
      <c r="H76" s="93" t="s">
        <v>316</v>
      </c>
      <c r="I76" s="33"/>
      <c r="J76" s="33"/>
    </row>
    <row r="77" spans="1:10" ht="60">
      <c r="A77" s="78">
        <v>35</v>
      </c>
      <c r="B77" s="86" t="s">
        <v>317</v>
      </c>
      <c r="C77" s="84">
        <v>389080</v>
      </c>
      <c r="D77" s="85">
        <v>771435000</v>
      </c>
      <c r="E77" s="174" t="s">
        <v>318</v>
      </c>
      <c r="F77" s="150"/>
      <c r="G77" s="84" t="s">
        <v>256</v>
      </c>
      <c r="H77" s="93" t="s">
        <v>592</v>
      </c>
      <c r="I77" s="33"/>
      <c r="J77" s="33"/>
    </row>
    <row r="78" spans="1:10" ht="17.25" customHeight="1">
      <c r="A78" s="174">
        <v>36</v>
      </c>
      <c r="B78" s="183" t="s">
        <v>319</v>
      </c>
      <c r="C78" s="181">
        <v>399230</v>
      </c>
      <c r="D78" s="98">
        <v>17526000</v>
      </c>
      <c r="E78" s="181" t="s">
        <v>320</v>
      </c>
      <c r="F78" s="181"/>
      <c r="G78" s="181" t="s">
        <v>256</v>
      </c>
      <c r="H78" s="182" t="s">
        <v>321</v>
      </c>
      <c r="I78" s="33"/>
      <c r="J78" s="33"/>
    </row>
    <row r="79" spans="1:10" ht="17.25" customHeight="1">
      <c r="A79" s="174"/>
      <c r="B79" s="183"/>
      <c r="C79" s="181"/>
      <c r="D79" s="98">
        <v>7834000</v>
      </c>
      <c r="E79" s="181" t="s">
        <v>322</v>
      </c>
      <c r="F79" s="181"/>
      <c r="G79" s="181"/>
      <c r="H79" s="181"/>
      <c r="I79" s="33"/>
      <c r="J79" s="33"/>
    </row>
    <row r="80" spans="1:10" ht="17.25" customHeight="1">
      <c r="A80" s="174"/>
      <c r="B80" s="183"/>
      <c r="C80" s="181"/>
      <c r="D80" s="98">
        <v>23001000</v>
      </c>
      <c r="E80" s="181" t="s">
        <v>323</v>
      </c>
      <c r="F80" s="181"/>
      <c r="G80" s="181"/>
      <c r="H80" s="181"/>
      <c r="I80" s="33"/>
      <c r="J80" s="33"/>
    </row>
    <row r="81" spans="1:10" ht="17.25" customHeight="1">
      <c r="A81" s="174"/>
      <c r="B81" s="183"/>
      <c r="C81" s="181"/>
      <c r="D81" s="98">
        <v>4869500</v>
      </c>
      <c r="E81" s="181" t="s">
        <v>324</v>
      </c>
      <c r="F81" s="181"/>
      <c r="G81" s="181"/>
      <c r="H81" s="181"/>
      <c r="I81" s="33"/>
      <c r="J81" s="33"/>
    </row>
    <row r="82" spans="1:10" ht="17.25" customHeight="1">
      <c r="A82" s="174"/>
      <c r="B82" s="183"/>
      <c r="C82" s="181"/>
      <c r="D82" s="98">
        <v>40604000</v>
      </c>
      <c r="E82" s="181" t="s">
        <v>325</v>
      </c>
      <c r="F82" s="181"/>
      <c r="G82" s="181"/>
      <c r="H82" s="181"/>
      <c r="I82" s="33"/>
      <c r="J82" s="33"/>
    </row>
    <row r="83" spans="1:10" ht="17.25" customHeight="1">
      <c r="A83" s="174"/>
      <c r="B83" s="183"/>
      <c r="C83" s="181"/>
      <c r="D83" s="98">
        <v>7042900</v>
      </c>
      <c r="E83" s="181" t="s">
        <v>326</v>
      </c>
      <c r="F83" s="181"/>
      <c r="G83" s="181"/>
      <c r="H83" s="181"/>
      <c r="I83" s="33"/>
      <c r="J83" s="33"/>
    </row>
    <row r="84" spans="1:10" ht="17.25" customHeight="1">
      <c r="A84" s="174"/>
      <c r="B84" s="183"/>
      <c r="C84" s="181"/>
      <c r="D84" s="98">
        <v>10646700</v>
      </c>
      <c r="E84" s="181" t="s">
        <v>327</v>
      </c>
      <c r="F84" s="181"/>
      <c r="G84" s="181"/>
      <c r="H84" s="181"/>
      <c r="I84" s="33"/>
      <c r="J84" s="33"/>
    </row>
    <row r="85" spans="1:10" ht="17.25" customHeight="1">
      <c r="A85" s="174"/>
      <c r="B85" s="183"/>
      <c r="C85" s="181"/>
      <c r="D85" s="98">
        <v>8750000</v>
      </c>
      <c r="E85" s="181" t="s">
        <v>328</v>
      </c>
      <c r="F85" s="181"/>
      <c r="G85" s="181"/>
      <c r="H85" s="181"/>
      <c r="I85" s="33"/>
      <c r="J85" s="33"/>
    </row>
    <row r="86" spans="1:10" ht="64.5" customHeight="1">
      <c r="A86" s="78">
        <v>37</v>
      </c>
      <c r="B86" s="86" t="s">
        <v>340</v>
      </c>
      <c r="C86" s="84">
        <v>389738</v>
      </c>
      <c r="D86" s="85">
        <v>11176304540</v>
      </c>
      <c r="E86" s="179" t="s">
        <v>339</v>
      </c>
      <c r="F86" s="179"/>
      <c r="G86" s="84" t="s">
        <v>256</v>
      </c>
      <c r="H86" s="93" t="s">
        <v>338</v>
      </c>
      <c r="I86" s="33"/>
      <c r="J86" s="33"/>
    </row>
    <row r="87" spans="1:10" ht="52.5" customHeight="1">
      <c r="A87" s="78">
        <v>38</v>
      </c>
      <c r="B87" s="86" t="s">
        <v>337</v>
      </c>
      <c r="C87" s="84">
        <v>393813</v>
      </c>
      <c r="D87" s="85">
        <v>1749999760</v>
      </c>
      <c r="E87" s="179" t="s">
        <v>336</v>
      </c>
      <c r="F87" s="179"/>
      <c r="G87" s="84" t="s">
        <v>256</v>
      </c>
      <c r="H87" s="93" t="s">
        <v>335</v>
      </c>
      <c r="I87" s="33"/>
      <c r="J87" s="33"/>
    </row>
    <row r="88" spans="1:10" ht="75">
      <c r="A88" s="78">
        <v>39</v>
      </c>
      <c r="B88" s="86" t="s">
        <v>334</v>
      </c>
      <c r="C88" s="84">
        <v>396952</v>
      </c>
      <c r="D88" s="85">
        <v>169924835</v>
      </c>
      <c r="E88" s="179" t="s">
        <v>333</v>
      </c>
      <c r="F88" s="179"/>
      <c r="G88" s="84" t="s">
        <v>256</v>
      </c>
      <c r="H88" s="93" t="s">
        <v>332</v>
      </c>
      <c r="I88" s="33"/>
      <c r="J88" s="33"/>
    </row>
    <row r="89" spans="1:10" ht="60">
      <c r="A89" s="78">
        <v>40</v>
      </c>
      <c r="B89" s="86" t="s">
        <v>331</v>
      </c>
      <c r="C89" s="84">
        <v>360819</v>
      </c>
      <c r="D89" s="85">
        <v>2192080000</v>
      </c>
      <c r="E89" s="179" t="s">
        <v>330</v>
      </c>
      <c r="F89" s="179"/>
      <c r="G89" s="84" t="s">
        <v>256</v>
      </c>
      <c r="H89" s="93" t="s">
        <v>329</v>
      </c>
      <c r="I89" s="33"/>
      <c r="J89" s="33"/>
    </row>
    <row r="90" spans="1:10" ht="17.25" customHeight="1">
      <c r="A90" s="33"/>
      <c r="B90" s="33"/>
      <c r="C90" s="33"/>
      <c r="D90" s="33"/>
      <c r="E90" s="33"/>
      <c r="F90" s="33"/>
      <c r="G90" s="33"/>
      <c r="H90" s="35" t="s">
        <v>341</v>
      </c>
      <c r="I90" s="33"/>
      <c r="J90" s="33"/>
    </row>
    <row r="91" spans="1:10" ht="17.25" customHeight="1">
      <c r="A91" s="170" t="s">
        <v>76</v>
      </c>
      <c r="B91" s="170"/>
      <c r="C91" s="170"/>
      <c r="D91" s="170"/>
      <c r="E91" s="170"/>
      <c r="F91" s="170"/>
      <c r="G91" s="170"/>
      <c r="H91" s="170"/>
      <c r="I91" s="33"/>
      <c r="J91" s="33"/>
    </row>
    <row r="92" spans="1:10" ht="17.25" customHeight="1">
      <c r="A92" s="78" t="s">
        <v>12</v>
      </c>
      <c r="B92" s="174" t="s">
        <v>25</v>
      </c>
      <c r="C92" s="174"/>
      <c r="D92" s="78" t="s">
        <v>55</v>
      </c>
      <c r="E92" s="174" t="s">
        <v>26</v>
      </c>
      <c r="F92" s="174"/>
      <c r="G92" s="78" t="s">
        <v>54</v>
      </c>
      <c r="H92" s="78" t="s">
        <v>27</v>
      </c>
      <c r="I92" s="33"/>
      <c r="J92" s="33"/>
    </row>
    <row r="93" spans="1:10" ht="60">
      <c r="A93" s="78">
        <v>41</v>
      </c>
      <c r="B93" s="86" t="s">
        <v>373</v>
      </c>
      <c r="C93" s="84">
        <v>389187</v>
      </c>
      <c r="D93" s="85">
        <v>449370000</v>
      </c>
      <c r="E93" s="179" t="s">
        <v>372</v>
      </c>
      <c r="F93" s="179"/>
      <c r="G93" s="84" t="s">
        <v>256</v>
      </c>
      <c r="H93" s="93" t="s">
        <v>371</v>
      </c>
      <c r="I93" s="33"/>
      <c r="J93" s="33"/>
    </row>
    <row r="94" spans="1:10" ht="17.25" customHeight="1">
      <c r="A94" s="174">
        <v>42</v>
      </c>
      <c r="B94" s="179" t="s">
        <v>370</v>
      </c>
      <c r="C94" s="180">
        <v>389740</v>
      </c>
      <c r="D94" s="99">
        <v>144965392</v>
      </c>
      <c r="E94" s="180" t="s">
        <v>369</v>
      </c>
      <c r="F94" s="180"/>
      <c r="G94" s="180" t="s">
        <v>256</v>
      </c>
      <c r="H94" s="176" t="s">
        <v>368</v>
      </c>
      <c r="I94" s="33"/>
      <c r="J94" s="33"/>
    </row>
    <row r="95" spans="1:10" ht="17.25" customHeight="1">
      <c r="A95" s="174"/>
      <c r="B95" s="179"/>
      <c r="C95" s="180"/>
      <c r="D95" s="99">
        <v>39000000</v>
      </c>
      <c r="E95" s="180" t="s">
        <v>367</v>
      </c>
      <c r="F95" s="180"/>
      <c r="G95" s="180"/>
      <c r="H95" s="177"/>
      <c r="I95" s="33"/>
      <c r="J95" s="33"/>
    </row>
    <row r="96" spans="1:10" ht="17.25" customHeight="1">
      <c r="A96" s="174"/>
      <c r="B96" s="179"/>
      <c r="C96" s="180"/>
      <c r="D96" s="99">
        <v>136095960</v>
      </c>
      <c r="E96" s="180" t="s">
        <v>366</v>
      </c>
      <c r="F96" s="180"/>
      <c r="G96" s="180"/>
      <c r="H96" s="177"/>
      <c r="I96" s="33"/>
      <c r="J96" s="33"/>
    </row>
    <row r="97" spans="1:10" ht="21.75" customHeight="1">
      <c r="A97" s="174">
        <v>43</v>
      </c>
      <c r="B97" s="179" t="s">
        <v>365</v>
      </c>
      <c r="C97" s="180">
        <v>394666</v>
      </c>
      <c r="D97" s="99">
        <v>18838520856</v>
      </c>
      <c r="E97" s="180" t="s">
        <v>364</v>
      </c>
      <c r="F97" s="180"/>
      <c r="G97" s="180" t="s">
        <v>256</v>
      </c>
      <c r="H97" s="176" t="s">
        <v>363</v>
      </c>
      <c r="I97" s="33"/>
      <c r="J97" s="33"/>
    </row>
    <row r="98" spans="1:10" ht="24.75" customHeight="1">
      <c r="A98" s="174"/>
      <c r="B98" s="179"/>
      <c r="C98" s="180"/>
      <c r="D98" s="99">
        <v>12559013904</v>
      </c>
      <c r="E98" s="180" t="s">
        <v>362</v>
      </c>
      <c r="F98" s="180"/>
      <c r="G98" s="180"/>
      <c r="H98" s="177"/>
      <c r="I98" s="33"/>
      <c r="J98" s="33"/>
    </row>
    <row r="99" spans="1:10" ht="60">
      <c r="A99" s="78">
        <v>44</v>
      </c>
      <c r="B99" s="86" t="s">
        <v>361</v>
      </c>
      <c r="C99" s="84">
        <v>380677</v>
      </c>
      <c r="D99" s="85">
        <v>667198620</v>
      </c>
      <c r="E99" s="179" t="s">
        <v>360</v>
      </c>
      <c r="F99" s="179"/>
      <c r="G99" s="84" t="s">
        <v>256</v>
      </c>
      <c r="H99" s="93" t="s">
        <v>359</v>
      </c>
      <c r="I99" s="33"/>
      <c r="J99" s="33"/>
    </row>
    <row r="100" spans="1:10" ht="30" customHeight="1">
      <c r="A100" s="174">
        <v>45</v>
      </c>
      <c r="B100" s="179" t="s">
        <v>358</v>
      </c>
      <c r="C100" s="180">
        <v>398859</v>
      </c>
      <c r="D100" s="100">
        <v>26000000</v>
      </c>
      <c r="E100" s="180" t="s">
        <v>357</v>
      </c>
      <c r="F100" s="180"/>
      <c r="G100" s="180" t="s">
        <v>256</v>
      </c>
      <c r="H100" s="176" t="s">
        <v>356</v>
      </c>
      <c r="I100" s="33"/>
      <c r="J100" s="33"/>
    </row>
    <row r="101" spans="1:10" ht="28.5" customHeight="1">
      <c r="A101" s="174"/>
      <c r="B101" s="179"/>
      <c r="C101" s="180"/>
      <c r="D101" s="100">
        <v>43008000</v>
      </c>
      <c r="E101" s="180" t="s">
        <v>355</v>
      </c>
      <c r="F101" s="180"/>
      <c r="G101" s="180"/>
      <c r="H101" s="177"/>
      <c r="I101" s="33"/>
      <c r="J101" s="33"/>
    </row>
    <row r="102" spans="1:10" ht="17.25" customHeight="1">
      <c r="A102" s="174">
        <v>46</v>
      </c>
      <c r="B102" s="179" t="s">
        <v>354</v>
      </c>
      <c r="C102" s="180">
        <v>395707</v>
      </c>
      <c r="D102" s="99">
        <v>31298400</v>
      </c>
      <c r="E102" s="180" t="s">
        <v>353</v>
      </c>
      <c r="F102" s="180"/>
      <c r="G102" s="180" t="s">
        <v>256</v>
      </c>
      <c r="H102" s="176" t="s">
        <v>352</v>
      </c>
      <c r="I102" s="33"/>
      <c r="J102" s="33"/>
    </row>
    <row r="103" spans="1:10" ht="17.25" customHeight="1">
      <c r="A103" s="174"/>
      <c r="B103" s="179"/>
      <c r="C103" s="180"/>
      <c r="D103" s="99">
        <v>27300000</v>
      </c>
      <c r="E103" s="180" t="s">
        <v>351</v>
      </c>
      <c r="F103" s="180"/>
      <c r="G103" s="180"/>
      <c r="H103" s="177"/>
      <c r="I103" s="33"/>
      <c r="J103" s="33"/>
    </row>
    <row r="104" spans="1:10" ht="17.25" customHeight="1">
      <c r="A104" s="174"/>
      <c r="B104" s="179"/>
      <c r="C104" s="180"/>
      <c r="D104" s="99">
        <v>11689046</v>
      </c>
      <c r="E104" s="180" t="s">
        <v>350</v>
      </c>
      <c r="F104" s="180"/>
      <c r="G104" s="180"/>
      <c r="H104" s="177"/>
      <c r="I104" s="33"/>
      <c r="J104" s="33"/>
    </row>
    <row r="105" spans="1:10" ht="17.25" customHeight="1">
      <c r="A105" s="174"/>
      <c r="B105" s="179"/>
      <c r="C105" s="180"/>
      <c r="D105" s="99">
        <v>193400000</v>
      </c>
      <c r="E105" s="180" t="s">
        <v>349</v>
      </c>
      <c r="F105" s="180"/>
      <c r="G105" s="180"/>
      <c r="H105" s="177"/>
      <c r="I105" s="33"/>
      <c r="J105" s="33"/>
    </row>
    <row r="106" spans="1:10" ht="17.25" customHeight="1">
      <c r="A106" s="174"/>
      <c r="B106" s="179"/>
      <c r="C106" s="180"/>
      <c r="D106" s="99">
        <v>429508400</v>
      </c>
      <c r="E106" s="180" t="s">
        <v>348</v>
      </c>
      <c r="F106" s="180"/>
      <c r="G106" s="180"/>
      <c r="H106" s="177"/>
      <c r="I106" s="33"/>
      <c r="J106" s="33"/>
    </row>
    <row r="107" spans="1:10" ht="45">
      <c r="A107" s="78">
        <v>47</v>
      </c>
      <c r="B107" s="86" t="s">
        <v>347</v>
      </c>
      <c r="C107" s="84">
        <v>395570</v>
      </c>
      <c r="D107" s="85">
        <v>357757000</v>
      </c>
      <c r="E107" s="179" t="s">
        <v>346</v>
      </c>
      <c r="F107" s="179"/>
      <c r="G107" s="84" t="s">
        <v>256</v>
      </c>
      <c r="H107" s="93" t="s">
        <v>345</v>
      </c>
      <c r="I107" s="33"/>
      <c r="J107" s="33"/>
    </row>
    <row r="108" spans="1:10" ht="60">
      <c r="A108" s="78">
        <v>48</v>
      </c>
      <c r="B108" s="86" t="s">
        <v>344</v>
      </c>
      <c r="C108" s="84">
        <v>394714</v>
      </c>
      <c r="D108" s="85">
        <v>352000000</v>
      </c>
      <c r="E108" s="179" t="s">
        <v>343</v>
      </c>
      <c r="F108" s="179"/>
      <c r="G108" s="84" t="s">
        <v>256</v>
      </c>
      <c r="H108" s="93" t="s">
        <v>342</v>
      </c>
      <c r="I108" s="33"/>
      <c r="J108" s="33"/>
    </row>
    <row r="109" spans="1:10" ht="33" customHeight="1">
      <c r="A109" s="174">
        <v>49</v>
      </c>
      <c r="B109" s="179" t="s">
        <v>382</v>
      </c>
      <c r="C109" s="180">
        <v>397034</v>
      </c>
      <c r="D109" s="99">
        <v>46842080</v>
      </c>
      <c r="E109" s="180" t="s">
        <v>381</v>
      </c>
      <c r="F109" s="180"/>
      <c r="G109" s="180" t="s">
        <v>256</v>
      </c>
      <c r="H109" s="176" t="s">
        <v>380</v>
      </c>
      <c r="I109" s="33"/>
      <c r="J109" s="33"/>
    </row>
    <row r="110" spans="1:10" ht="29.25" customHeight="1">
      <c r="A110" s="174"/>
      <c r="B110" s="179"/>
      <c r="C110" s="180"/>
      <c r="D110" s="99">
        <v>41563000</v>
      </c>
      <c r="E110" s="180" t="s">
        <v>379</v>
      </c>
      <c r="F110" s="180"/>
      <c r="G110" s="180"/>
      <c r="H110" s="177"/>
      <c r="I110" s="33"/>
      <c r="J110" s="33"/>
    </row>
    <row r="111" spans="1:10" ht="45">
      <c r="A111" s="78">
        <v>50</v>
      </c>
      <c r="B111" s="86" t="s">
        <v>378</v>
      </c>
      <c r="C111" s="84">
        <v>392198</v>
      </c>
      <c r="D111" s="85">
        <v>2227200000</v>
      </c>
      <c r="E111" s="179" t="s">
        <v>286</v>
      </c>
      <c r="F111" s="179"/>
      <c r="G111" s="84" t="s">
        <v>256</v>
      </c>
      <c r="H111" s="93" t="s">
        <v>377</v>
      </c>
      <c r="I111" s="33"/>
      <c r="J111" s="33"/>
    </row>
    <row r="112" spans="1:10" ht="60">
      <c r="A112" s="78">
        <v>51</v>
      </c>
      <c r="B112" s="86" t="s">
        <v>376</v>
      </c>
      <c r="C112" s="84">
        <v>395580</v>
      </c>
      <c r="D112" s="85">
        <v>53847891000</v>
      </c>
      <c r="E112" s="179" t="s">
        <v>375</v>
      </c>
      <c r="F112" s="179"/>
      <c r="G112" s="84" t="s">
        <v>256</v>
      </c>
      <c r="H112" s="93" t="s">
        <v>374</v>
      </c>
      <c r="I112" s="33"/>
      <c r="J112" s="33"/>
    </row>
    <row r="113" spans="1:10" ht="17.25" customHeight="1">
      <c r="A113" s="33"/>
      <c r="B113" s="33"/>
      <c r="C113" s="33"/>
      <c r="D113" s="33"/>
      <c r="E113" s="33"/>
      <c r="F113" s="33"/>
      <c r="G113" s="33"/>
      <c r="H113" s="35" t="s">
        <v>383</v>
      </c>
      <c r="I113" s="33"/>
      <c r="J113" s="33"/>
    </row>
    <row r="114" spans="1:10" ht="17.25" customHeight="1">
      <c r="A114" s="170" t="s">
        <v>76</v>
      </c>
      <c r="B114" s="170"/>
      <c r="C114" s="170"/>
      <c r="D114" s="170"/>
      <c r="E114" s="170"/>
      <c r="F114" s="170"/>
      <c r="G114" s="170"/>
      <c r="H114" s="170"/>
      <c r="I114" s="33"/>
      <c r="J114" s="33"/>
    </row>
    <row r="115" spans="1:10" ht="17.25" customHeight="1">
      <c r="A115" s="78" t="s">
        <v>12</v>
      </c>
      <c r="B115" s="174" t="s">
        <v>25</v>
      </c>
      <c r="C115" s="174"/>
      <c r="D115" s="78" t="s">
        <v>55</v>
      </c>
      <c r="E115" s="174" t="s">
        <v>26</v>
      </c>
      <c r="F115" s="174"/>
      <c r="G115" s="78" t="s">
        <v>54</v>
      </c>
      <c r="H115" s="78" t="s">
        <v>27</v>
      </c>
      <c r="I115" s="33"/>
      <c r="J115" s="33"/>
    </row>
    <row r="116" spans="1:10" ht="40.5" customHeight="1">
      <c r="A116" s="78">
        <v>52</v>
      </c>
      <c r="B116" s="86" t="s">
        <v>392</v>
      </c>
      <c r="C116" s="84">
        <v>394679</v>
      </c>
      <c r="D116" s="85">
        <v>187308650000</v>
      </c>
      <c r="E116" s="179" t="s">
        <v>291</v>
      </c>
      <c r="F116" s="179"/>
      <c r="G116" s="84" t="s">
        <v>256</v>
      </c>
      <c r="H116" s="93" t="s">
        <v>391</v>
      </c>
      <c r="I116" s="33"/>
      <c r="J116" s="33"/>
    </row>
    <row r="117" spans="1:10" ht="54.75" customHeight="1">
      <c r="A117" s="78">
        <v>53</v>
      </c>
      <c r="B117" s="86" t="s">
        <v>390</v>
      </c>
      <c r="C117" s="84">
        <v>395769</v>
      </c>
      <c r="D117" s="85">
        <v>183396000</v>
      </c>
      <c r="E117" s="179" t="s">
        <v>263</v>
      </c>
      <c r="F117" s="179"/>
      <c r="G117" s="84" t="s">
        <v>256</v>
      </c>
      <c r="H117" s="93" t="s">
        <v>389</v>
      </c>
      <c r="I117" s="33"/>
      <c r="J117" s="33"/>
    </row>
    <row r="118" spans="1:10" ht="73.5" customHeight="1">
      <c r="A118" s="78">
        <v>54</v>
      </c>
      <c r="B118" s="115" t="s">
        <v>388</v>
      </c>
      <c r="C118" s="84">
        <v>395532</v>
      </c>
      <c r="D118" s="85">
        <v>3200000000</v>
      </c>
      <c r="E118" s="179" t="s">
        <v>387</v>
      </c>
      <c r="F118" s="179"/>
      <c r="G118" s="84" t="s">
        <v>256</v>
      </c>
      <c r="H118" s="93" t="s">
        <v>386</v>
      </c>
      <c r="I118" s="33"/>
      <c r="J118" s="33"/>
    </row>
    <row r="119" spans="1:10" ht="60">
      <c r="A119" s="78">
        <v>55</v>
      </c>
      <c r="B119" s="106" t="s">
        <v>275</v>
      </c>
      <c r="C119" s="102">
        <v>381698</v>
      </c>
      <c r="D119" s="103">
        <v>243084004</v>
      </c>
      <c r="E119" s="169" t="s">
        <v>385</v>
      </c>
      <c r="F119" s="169"/>
      <c r="G119" s="84" t="s">
        <v>256</v>
      </c>
      <c r="H119" s="105" t="s">
        <v>215</v>
      </c>
      <c r="I119" s="33"/>
      <c r="J119" s="33"/>
    </row>
    <row r="120" spans="1:10" ht="45">
      <c r="A120" s="78">
        <v>56</v>
      </c>
      <c r="B120" s="106" t="s">
        <v>274</v>
      </c>
      <c r="C120" s="102">
        <v>393293</v>
      </c>
      <c r="D120" s="103">
        <v>228160000</v>
      </c>
      <c r="E120" s="169" t="s">
        <v>190</v>
      </c>
      <c r="F120" s="169"/>
      <c r="G120" s="102" t="s">
        <v>256</v>
      </c>
      <c r="H120" s="105" t="s">
        <v>217</v>
      </c>
      <c r="I120" s="33"/>
      <c r="J120" s="33"/>
    </row>
    <row r="121" spans="1:10" ht="60">
      <c r="A121" s="78">
        <v>57</v>
      </c>
      <c r="B121" s="106" t="s">
        <v>273</v>
      </c>
      <c r="C121" s="102">
        <v>389188</v>
      </c>
      <c r="D121" s="103">
        <v>38800000</v>
      </c>
      <c r="E121" s="169" t="s">
        <v>272</v>
      </c>
      <c r="F121" s="169"/>
      <c r="G121" s="102" t="s">
        <v>256</v>
      </c>
      <c r="H121" s="101" t="s">
        <v>271</v>
      </c>
      <c r="I121" s="33"/>
      <c r="J121" s="33"/>
    </row>
    <row r="122" spans="1:10" ht="80.25" customHeight="1">
      <c r="A122" s="78">
        <v>58</v>
      </c>
      <c r="B122" s="114" t="s">
        <v>270</v>
      </c>
      <c r="C122" s="102">
        <v>395003</v>
      </c>
      <c r="D122" s="103">
        <v>165000000</v>
      </c>
      <c r="E122" s="169" t="s">
        <v>384</v>
      </c>
      <c r="F122" s="169"/>
      <c r="G122" s="102" t="s">
        <v>256</v>
      </c>
      <c r="H122" s="79" t="s">
        <v>590</v>
      </c>
      <c r="I122" s="33"/>
      <c r="J122" s="33"/>
    </row>
    <row r="123" spans="1:10" ht="40.5" customHeight="1">
      <c r="A123" s="78">
        <v>59</v>
      </c>
      <c r="B123" s="106" t="s">
        <v>267</v>
      </c>
      <c r="C123" s="102">
        <v>391598</v>
      </c>
      <c r="D123" s="103">
        <v>119770000000</v>
      </c>
      <c r="E123" s="169" t="s">
        <v>266</v>
      </c>
      <c r="F123" s="169"/>
      <c r="G123" s="102" t="s">
        <v>256</v>
      </c>
      <c r="H123" s="101" t="s">
        <v>265</v>
      </c>
      <c r="I123" s="33"/>
      <c r="J123" s="33"/>
    </row>
    <row r="124" spans="1:10" ht="54.75" customHeight="1">
      <c r="A124" s="78">
        <v>60</v>
      </c>
      <c r="B124" s="114" t="s">
        <v>264</v>
      </c>
      <c r="C124" s="102">
        <v>389324</v>
      </c>
      <c r="D124" s="103">
        <v>645000000</v>
      </c>
      <c r="E124" s="169" t="s">
        <v>263</v>
      </c>
      <c r="F124" s="169"/>
      <c r="G124" s="102" t="s">
        <v>256</v>
      </c>
      <c r="H124" s="101" t="s">
        <v>262</v>
      </c>
      <c r="I124" s="33"/>
      <c r="J124" s="33"/>
    </row>
    <row r="125" spans="1:10" ht="43.5" customHeight="1">
      <c r="A125" s="78">
        <v>61</v>
      </c>
      <c r="B125" s="106" t="s">
        <v>261</v>
      </c>
      <c r="C125" s="102">
        <v>393792</v>
      </c>
      <c r="D125" s="107">
        <v>18223862586</v>
      </c>
      <c r="E125" s="169" t="s">
        <v>260</v>
      </c>
      <c r="F125" s="169"/>
      <c r="G125" s="102" t="s">
        <v>256</v>
      </c>
      <c r="H125" s="101" t="s">
        <v>259</v>
      </c>
      <c r="I125" s="33"/>
      <c r="J125" s="33"/>
    </row>
    <row r="126" spans="1:10" ht="45">
      <c r="A126" s="78">
        <v>62</v>
      </c>
      <c r="B126" s="106" t="s">
        <v>258</v>
      </c>
      <c r="C126" s="102">
        <v>394340</v>
      </c>
      <c r="D126" s="103">
        <v>99000000000</v>
      </c>
      <c r="E126" s="169" t="s">
        <v>257</v>
      </c>
      <c r="F126" s="169"/>
      <c r="G126" s="102" t="s">
        <v>256</v>
      </c>
      <c r="H126" s="101" t="s">
        <v>255</v>
      </c>
      <c r="I126" s="33"/>
      <c r="J126" s="33"/>
    </row>
    <row r="127" spans="1:10" ht="45">
      <c r="A127" s="78">
        <v>63</v>
      </c>
      <c r="B127" s="106" t="s">
        <v>298</v>
      </c>
      <c r="C127" s="102">
        <v>393811</v>
      </c>
      <c r="D127" s="103">
        <v>10508000000</v>
      </c>
      <c r="E127" s="169" t="s">
        <v>297</v>
      </c>
      <c r="F127" s="169"/>
      <c r="G127" s="102" t="s">
        <v>256</v>
      </c>
      <c r="H127" s="101" t="s">
        <v>296</v>
      </c>
      <c r="I127" s="33"/>
      <c r="J127" s="33"/>
    </row>
    <row r="128" spans="1:10" ht="14.25" customHeight="1">
      <c r="A128" s="33"/>
      <c r="B128" s="33"/>
      <c r="C128" s="33"/>
      <c r="D128" s="33"/>
      <c r="E128" s="33"/>
      <c r="F128" s="33"/>
      <c r="G128" s="33"/>
      <c r="H128" s="113" t="s">
        <v>393</v>
      </c>
      <c r="I128" s="33"/>
      <c r="J128" s="33"/>
    </row>
    <row r="129" spans="1:10" ht="17.25" customHeight="1">
      <c r="A129" s="170" t="s">
        <v>76</v>
      </c>
      <c r="B129" s="170"/>
      <c r="C129" s="170"/>
      <c r="D129" s="170"/>
      <c r="E129" s="170"/>
      <c r="F129" s="170"/>
      <c r="G129" s="170"/>
      <c r="H129" s="170"/>
      <c r="I129" s="33"/>
      <c r="J129" s="33"/>
    </row>
    <row r="130" spans="1:10" ht="17.25" customHeight="1">
      <c r="A130" s="78" t="s">
        <v>12</v>
      </c>
      <c r="B130" s="174" t="s">
        <v>25</v>
      </c>
      <c r="C130" s="174"/>
      <c r="D130" s="78" t="s">
        <v>55</v>
      </c>
      <c r="E130" s="174" t="s">
        <v>26</v>
      </c>
      <c r="F130" s="174"/>
      <c r="G130" s="78" t="s">
        <v>54</v>
      </c>
      <c r="H130" s="78" t="s">
        <v>27</v>
      </c>
      <c r="I130" s="33"/>
      <c r="J130" s="33"/>
    </row>
    <row r="131" spans="1:10" ht="45">
      <c r="A131" s="78">
        <v>64</v>
      </c>
      <c r="B131" s="104" t="s">
        <v>257</v>
      </c>
      <c r="C131" s="102">
        <v>394685</v>
      </c>
      <c r="D131" s="103">
        <v>164000000</v>
      </c>
      <c r="E131" s="169" t="s">
        <v>257</v>
      </c>
      <c r="F131" s="169"/>
      <c r="G131" s="102" t="s">
        <v>256</v>
      </c>
      <c r="H131" s="101" t="s">
        <v>294</v>
      </c>
      <c r="I131" s="33"/>
      <c r="J131" s="33"/>
    </row>
    <row r="132" spans="1:10" ht="27" customHeight="1">
      <c r="A132" s="171">
        <v>65</v>
      </c>
      <c r="B132" s="169" t="s">
        <v>295</v>
      </c>
      <c r="C132" s="168">
        <v>395704</v>
      </c>
      <c r="D132" s="103">
        <v>376618200000</v>
      </c>
      <c r="E132" s="169" t="s">
        <v>260</v>
      </c>
      <c r="F132" s="169"/>
      <c r="G132" s="102" t="s">
        <v>256</v>
      </c>
      <c r="H132" s="167" t="s">
        <v>292</v>
      </c>
      <c r="I132" s="33"/>
      <c r="J132" s="33"/>
    </row>
    <row r="133" spans="1:10" ht="27" customHeight="1">
      <c r="A133" s="172"/>
      <c r="B133" s="169"/>
      <c r="C133" s="168"/>
      <c r="D133" s="103">
        <v>251078800000</v>
      </c>
      <c r="E133" s="169" t="s">
        <v>291</v>
      </c>
      <c r="F133" s="169"/>
      <c r="G133" s="102" t="s">
        <v>256</v>
      </c>
      <c r="H133" s="167"/>
      <c r="I133" s="33"/>
      <c r="J133" s="33"/>
    </row>
    <row r="134" spans="1:10" ht="135">
      <c r="A134" s="78">
        <v>66</v>
      </c>
      <c r="B134" s="106" t="s">
        <v>290</v>
      </c>
      <c r="C134" s="102">
        <v>390267</v>
      </c>
      <c r="D134" s="103">
        <v>377000000</v>
      </c>
      <c r="E134" s="169" t="s">
        <v>289</v>
      </c>
      <c r="F134" s="169"/>
      <c r="G134" s="102" t="s">
        <v>256</v>
      </c>
      <c r="H134" s="101" t="s">
        <v>288</v>
      </c>
      <c r="I134" s="33"/>
      <c r="J134" s="33"/>
    </row>
    <row r="135" spans="1:10" ht="60">
      <c r="A135" s="78">
        <v>67</v>
      </c>
      <c r="B135" s="106" t="s">
        <v>287</v>
      </c>
      <c r="C135" s="102">
        <v>392326</v>
      </c>
      <c r="D135" s="103">
        <v>381888410</v>
      </c>
      <c r="E135" s="169" t="s">
        <v>286</v>
      </c>
      <c r="F135" s="169"/>
      <c r="G135" s="102" t="s">
        <v>256</v>
      </c>
      <c r="H135" s="101" t="s">
        <v>285</v>
      </c>
      <c r="I135" s="33"/>
      <c r="J135" s="33"/>
    </row>
    <row r="136" spans="1:10" ht="24.95" customHeight="1">
      <c r="A136" s="171">
        <v>68</v>
      </c>
      <c r="B136" s="169" t="s">
        <v>284</v>
      </c>
      <c r="C136" s="168">
        <v>395729</v>
      </c>
      <c r="D136" s="103">
        <v>495000000</v>
      </c>
      <c r="E136" s="169" t="s">
        <v>283</v>
      </c>
      <c r="F136" s="169"/>
      <c r="G136" s="102" t="s">
        <v>256</v>
      </c>
      <c r="H136" s="178" t="s">
        <v>282</v>
      </c>
      <c r="I136" s="33"/>
      <c r="J136" s="33"/>
    </row>
    <row r="137" spans="1:10" ht="24.95" customHeight="1">
      <c r="A137" s="173"/>
      <c r="B137" s="169"/>
      <c r="C137" s="168"/>
      <c r="D137" s="103">
        <v>4510150000</v>
      </c>
      <c r="E137" s="169" t="s">
        <v>281</v>
      </c>
      <c r="F137" s="169"/>
      <c r="G137" s="102" t="s">
        <v>256</v>
      </c>
      <c r="H137" s="167"/>
      <c r="I137" s="33"/>
      <c r="J137" s="33"/>
    </row>
    <row r="138" spans="1:10" ht="24.95" customHeight="1">
      <c r="A138" s="172"/>
      <c r="B138" s="169"/>
      <c r="C138" s="168"/>
      <c r="D138" s="103">
        <v>173240000</v>
      </c>
      <c r="E138" s="169" t="s">
        <v>281</v>
      </c>
      <c r="F138" s="169"/>
      <c r="G138" s="102" t="s">
        <v>256</v>
      </c>
      <c r="H138" s="168"/>
      <c r="I138" s="33"/>
      <c r="J138" s="33"/>
    </row>
    <row r="139" spans="1:10" ht="75">
      <c r="A139" s="78">
        <v>69</v>
      </c>
      <c r="B139" s="106" t="s">
        <v>308</v>
      </c>
      <c r="C139" s="102">
        <v>399192</v>
      </c>
      <c r="D139" s="103">
        <v>102800000</v>
      </c>
      <c r="E139" s="169" t="s">
        <v>395</v>
      </c>
      <c r="F139" s="169"/>
      <c r="G139" s="102" t="s">
        <v>256</v>
      </c>
      <c r="H139" s="97" t="s">
        <v>394</v>
      </c>
      <c r="I139" s="33"/>
      <c r="J139" s="33"/>
    </row>
    <row r="140" spans="1:10" ht="90">
      <c r="A140" s="78">
        <v>70</v>
      </c>
      <c r="B140" s="106" t="s">
        <v>309</v>
      </c>
      <c r="C140" s="102">
        <v>392195</v>
      </c>
      <c r="D140" s="103">
        <v>1232322000</v>
      </c>
      <c r="E140" s="169" t="s">
        <v>399</v>
      </c>
      <c r="F140" s="169"/>
      <c r="G140" s="102" t="s">
        <v>256</v>
      </c>
      <c r="H140" s="93" t="s">
        <v>593</v>
      </c>
      <c r="I140" s="33"/>
      <c r="J140" s="33"/>
    </row>
    <row r="141" spans="1:10" ht="45">
      <c r="A141" s="78">
        <v>71</v>
      </c>
      <c r="B141" s="106" t="s">
        <v>311</v>
      </c>
      <c r="C141" s="102">
        <v>393552</v>
      </c>
      <c r="D141" s="103">
        <v>25199930000</v>
      </c>
      <c r="E141" s="169" t="s">
        <v>291</v>
      </c>
      <c r="F141" s="169"/>
      <c r="G141" s="102" t="s">
        <v>256</v>
      </c>
      <c r="H141" s="93" t="s">
        <v>313</v>
      </c>
      <c r="I141" s="33"/>
      <c r="J141" s="33"/>
    </row>
    <row r="142" spans="1:10" ht="60">
      <c r="A142" s="78">
        <v>72</v>
      </c>
      <c r="B142" s="106" t="s">
        <v>314</v>
      </c>
      <c r="C142" s="102">
        <v>394813</v>
      </c>
      <c r="D142" s="103">
        <v>36123344</v>
      </c>
      <c r="E142" s="169" t="s">
        <v>398</v>
      </c>
      <c r="F142" s="169"/>
      <c r="G142" s="102" t="s">
        <v>256</v>
      </c>
      <c r="H142" s="93" t="s">
        <v>594</v>
      </c>
      <c r="I142" s="33"/>
      <c r="J142" s="33"/>
    </row>
    <row r="143" spans="1:10" ht="15.75" customHeight="1">
      <c r="A143" s="33"/>
      <c r="B143" s="33"/>
      <c r="C143" s="33"/>
      <c r="D143" s="33"/>
      <c r="E143" s="33"/>
      <c r="F143" s="33"/>
      <c r="G143" s="33"/>
      <c r="H143" s="35" t="s">
        <v>401</v>
      </c>
      <c r="I143" s="33"/>
      <c r="J143" s="33"/>
    </row>
    <row r="144" spans="1:10" ht="15" customHeight="1">
      <c r="A144" s="170" t="s">
        <v>76</v>
      </c>
      <c r="B144" s="170"/>
      <c r="C144" s="170"/>
      <c r="D144" s="170"/>
      <c r="E144" s="170"/>
      <c r="F144" s="170"/>
      <c r="G144" s="170"/>
      <c r="H144" s="170"/>
      <c r="I144" s="33"/>
      <c r="J144" s="33"/>
    </row>
    <row r="145" spans="1:10" ht="25.5">
      <c r="A145" s="78" t="s">
        <v>12</v>
      </c>
      <c r="B145" s="174" t="s">
        <v>25</v>
      </c>
      <c r="C145" s="174"/>
      <c r="D145" s="78" t="s">
        <v>55</v>
      </c>
      <c r="E145" s="174" t="s">
        <v>26</v>
      </c>
      <c r="F145" s="174"/>
      <c r="G145" s="78" t="s">
        <v>54</v>
      </c>
      <c r="H145" s="78" t="s">
        <v>27</v>
      </c>
      <c r="I145" s="33"/>
      <c r="J145" s="33"/>
    </row>
    <row r="146" spans="1:10" ht="49.5" customHeight="1">
      <c r="A146" s="78">
        <v>73</v>
      </c>
      <c r="B146" s="106" t="s">
        <v>397</v>
      </c>
      <c r="C146" s="102">
        <v>389080</v>
      </c>
      <c r="D146" s="103">
        <v>771435000</v>
      </c>
      <c r="E146" s="169" t="s">
        <v>396</v>
      </c>
      <c r="F146" s="169"/>
      <c r="G146" s="102" t="s">
        <v>256</v>
      </c>
      <c r="H146" s="93" t="s">
        <v>592</v>
      </c>
      <c r="I146" s="33"/>
      <c r="J146" s="33"/>
    </row>
    <row r="147" spans="1:10" ht="24.95" customHeight="1">
      <c r="A147" s="171">
        <v>74</v>
      </c>
      <c r="B147" s="169" t="s">
        <v>319</v>
      </c>
      <c r="C147" s="168">
        <v>399230</v>
      </c>
      <c r="D147" s="108">
        <v>17526000</v>
      </c>
      <c r="E147" s="168" t="s">
        <v>320</v>
      </c>
      <c r="F147" s="168"/>
      <c r="G147" s="102" t="s">
        <v>256</v>
      </c>
      <c r="H147" s="168" t="s">
        <v>400</v>
      </c>
      <c r="I147" s="33"/>
      <c r="J147" s="33"/>
    </row>
    <row r="148" spans="1:10" ht="24.95" customHeight="1">
      <c r="A148" s="173"/>
      <c r="B148" s="169"/>
      <c r="C148" s="168"/>
      <c r="D148" s="108">
        <v>7834000</v>
      </c>
      <c r="E148" s="168" t="s">
        <v>322</v>
      </c>
      <c r="F148" s="168"/>
      <c r="G148" s="102" t="s">
        <v>256</v>
      </c>
      <c r="H148" s="168"/>
      <c r="I148" s="33"/>
      <c r="J148" s="33"/>
    </row>
    <row r="149" spans="1:10" ht="24.95" customHeight="1">
      <c r="A149" s="173"/>
      <c r="B149" s="169"/>
      <c r="C149" s="168"/>
      <c r="D149" s="108">
        <v>23001000</v>
      </c>
      <c r="E149" s="168" t="s">
        <v>323</v>
      </c>
      <c r="F149" s="168"/>
      <c r="G149" s="102" t="s">
        <v>256</v>
      </c>
      <c r="H149" s="168"/>
      <c r="I149" s="33"/>
      <c r="J149" s="33"/>
    </row>
    <row r="150" spans="1:10" ht="24.95" customHeight="1">
      <c r="A150" s="173"/>
      <c r="B150" s="169"/>
      <c r="C150" s="168"/>
      <c r="D150" s="108">
        <v>4869500</v>
      </c>
      <c r="E150" s="168" t="s">
        <v>324</v>
      </c>
      <c r="F150" s="168"/>
      <c r="G150" s="102" t="s">
        <v>256</v>
      </c>
      <c r="H150" s="168"/>
      <c r="I150" s="33"/>
      <c r="J150" s="33"/>
    </row>
    <row r="151" spans="1:10" ht="24.95" customHeight="1">
      <c r="A151" s="173"/>
      <c r="B151" s="169"/>
      <c r="C151" s="168"/>
      <c r="D151" s="108">
        <v>40604000</v>
      </c>
      <c r="E151" s="168" t="s">
        <v>325</v>
      </c>
      <c r="F151" s="168"/>
      <c r="G151" s="102" t="s">
        <v>256</v>
      </c>
      <c r="H151" s="168"/>
      <c r="I151" s="33"/>
      <c r="J151" s="33"/>
    </row>
    <row r="152" spans="1:10" ht="24.95" customHeight="1">
      <c r="A152" s="173"/>
      <c r="B152" s="169"/>
      <c r="C152" s="168"/>
      <c r="D152" s="108">
        <v>7042900</v>
      </c>
      <c r="E152" s="168" t="s">
        <v>326</v>
      </c>
      <c r="F152" s="168"/>
      <c r="G152" s="102" t="s">
        <v>256</v>
      </c>
      <c r="H152" s="168"/>
      <c r="I152" s="33"/>
      <c r="J152" s="33"/>
    </row>
    <row r="153" spans="1:10" ht="24.95" customHeight="1">
      <c r="A153" s="173"/>
      <c r="B153" s="169"/>
      <c r="C153" s="168"/>
      <c r="D153" s="108">
        <v>10646700</v>
      </c>
      <c r="E153" s="168" t="s">
        <v>327</v>
      </c>
      <c r="F153" s="168"/>
      <c r="G153" s="102" t="s">
        <v>256</v>
      </c>
      <c r="H153" s="168"/>
      <c r="I153" s="33"/>
      <c r="J153" s="33"/>
    </row>
    <row r="154" spans="1:10" ht="24.95" customHeight="1">
      <c r="A154" s="172"/>
      <c r="B154" s="169"/>
      <c r="C154" s="168"/>
      <c r="D154" s="108">
        <v>8750000</v>
      </c>
      <c r="E154" s="168" t="s">
        <v>328</v>
      </c>
      <c r="F154" s="168"/>
      <c r="G154" s="102" t="s">
        <v>256</v>
      </c>
      <c r="H154" s="168"/>
      <c r="I154" s="33"/>
      <c r="J154" s="33"/>
    </row>
    <row r="155" spans="1:10" ht="65.25" customHeight="1">
      <c r="A155" s="78">
        <v>75</v>
      </c>
      <c r="B155" s="106" t="s">
        <v>340</v>
      </c>
      <c r="C155" s="102">
        <v>389738</v>
      </c>
      <c r="D155" s="103">
        <v>11176304540</v>
      </c>
      <c r="E155" s="169" t="s">
        <v>339</v>
      </c>
      <c r="F155" s="169"/>
      <c r="G155" s="102" t="s">
        <v>256</v>
      </c>
      <c r="H155" s="93" t="s">
        <v>338</v>
      </c>
      <c r="I155" s="33"/>
      <c r="J155" s="33"/>
    </row>
    <row r="156" spans="1:10" ht="53.25" customHeight="1">
      <c r="A156" s="78">
        <v>76</v>
      </c>
      <c r="B156" s="106" t="s">
        <v>337</v>
      </c>
      <c r="C156" s="102">
        <v>393813</v>
      </c>
      <c r="D156" s="103">
        <v>1749999760</v>
      </c>
      <c r="E156" s="169" t="s">
        <v>336</v>
      </c>
      <c r="F156" s="169"/>
      <c r="G156" s="102" t="s">
        <v>256</v>
      </c>
      <c r="H156" s="93" t="s">
        <v>335</v>
      </c>
      <c r="I156" s="33"/>
      <c r="J156" s="33"/>
    </row>
    <row r="157" spans="1:10" ht="75">
      <c r="A157" s="78">
        <v>77</v>
      </c>
      <c r="B157" s="106" t="s">
        <v>334</v>
      </c>
      <c r="C157" s="102">
        <v>396952</v>
      </c>
      <c r="D157" s="103">
        <v>169924835</v>
      </c>
      <c r="E157" s="169" t="s">
        <v>333</v>
      </c>
      <c r="F157" s="169"/>
      <c r="G157" s="102" t="s">
        <v>256</v>
      </c>
      <c r="H157" s="93" t="s">
        <v>332</v>
      </c>
      <c r="I157" s="33"/>
      <c r="J157" s="33"/>
    </row>
    <row r="158" spans="1:10" ht="60">
      <c r="A158" s="78">
        <v>78</v>
      </c>
      <c r="B158" s="106" t="s">
        <v>331</v>
      </c>
      <c r="C158" s="102">
        <v>360819</v>
      </c>
      <c r="D158" s="103">
        <v>2192080000</v>
      </c>
      <c r="E158" s="169" t="s">
        <v>330</v>
      </c>
      <c r="F158" s="169"/>
      <c r="G158" s="102" t="s">
        <v>256</v>
      </c>
      <c r="H158" s="93" t="s">
        <v>329</v>
      </c>
      <c r="I158" s="33"/>
      <c r="J158" s="33"/>
    </row>
    <row r="159" spans="1:10" ht="60">
      <c r="A159" s="78">
        <v>79</v>
      </c>
      <c r="B159" s="106" t="s">
        <v>373</v>
      </c>
      <c r="C159" s="102">
        <v>389187</v>
      </c>
      <c r="D159" s="103">
        <v>449370000</v>
      </c>
      <c r="E159" s="169" t="s">
        <v>372</v>
      </c>
      <c r="F159" s="169"/>
      <c r="G159" s="102" t="s">
        <v>256</v>
      </c>
      <c r="H159" s="93" t="s">
        <v>371</v>
      </c>
      <c r="I159" s="33"/>
      <c r="J159" s="33"/>
    </row>
    <row r="160" spans="1:10" ht="26.1" customHeight="1">
      <c r="A160" s="171">
        <v>80</v>
      </c>
      <c r="B160" s="169" t="s">
        <v>370</v>
      </c>
      <c r="C160" s="168">
        <v>389740</v>
      </c>
      <c r="D160" s="108">
        <v>144965392</v>
      </c>
      <c r="E160" s="168" t="s">
        <v>369</v>
      </c>
      <c r="F160" s="168"/>
      <c r="G160" s="102" t="s">
        <v>256</v>
      </c>
      <c r="H160" s="176" t="s">
        <v>368</v>
      </c>
      <c r="I160" s="33"/>
      <c r="J160" s="33"/>
    </row>
    <row r="161" spans="1:10" ht="26.1" customHeight="1">
      <c r="A161" s="173"/>
      <c r="B161" s="169"/>
      <c r="C161" s="168"/>
      <c r="D161" s="108">
        <v>39000000</v>
      </c>
      <c r="E161" s="168" t="s">
        <v>367</v>
      </c>
      <c r="F161" s="168"/>
      <c r="G161" s="102" t="s">
        <v>256</v>
      </c>
      <c r="H161" s="177"/>
      <c r="I161" s="33"/>
      <c r="J161" s="33"/>
    </row>
    <row r="162" spans="1:10" ht="26.1" customHeight="1">
      <c r="A162" s="172"/>
      <c r="B162" s="169"/>
      <c r="C162" s="168"/>
      <c r="D162" s="108">
        <v>136095960</v>
      </c>
      <c r="E162" s="168" t="s">
        <v>366</v>
      </c>
      <c r="F162" s="168"/>
      <c r="G162" s="102" t="s">
        <v>256</v>
      </c>
      <c r="H162" s="177"/>
      <c r="I162" s="33"/>
      <c r="J162" s="33"/>
    </row>
    <row r="163" spans="1:10" ht="17.25" customHeight="1">
      <c r="A163" s="33"/>
      <c r="B163" s="33"/>
      <c r="C163" s="33"/>
      <c r="D163" s="33"/>
      <c r="E163" s="33"/>
      <c r="F163" s="33"/>
      <c r="G163" s="33"/>
      <c r="H163" s="35" t="s">
        <v>402</v>
      </c>
      <c r="I163" s="33"/>
      <c r="J163" s="33"/>
    </row>
    <row r="164" spans="1:10" ht="17.25" customHeight="1">
      <c r="A164" s="170" t="s">
        <v>76</v>
      </c>
      <c r="B164" s="170"/>
      <c r="C164" s="170"/>
      <c r="D164" s="170"/>
      <c r="E164" s="170"/>
      <c r="F164" s="170"/>
      <c r="G164" s="170"/>
      <c r="H164" s="170"/>
      <c r="I164" s="33"/>
      <c r="J164" s="33"/>
    </row>
    <row r="165" spans="1:10" ht="17.25" customHeight="1">
      <c r="A165" s="78" t="s">
        <v>12</v>
      </c>
      <c r="B165" s="174" t="s">
        <v>25</v>
      </c>
      <c r="C165" s="174"/>
      <c r="D165" s="78" t="s">
        <v>55</v>
      </c>
      <c r="E165" s="174" t="s">
        <v>26</v>
      </c>
      <c r="F165" s="174"/>
      <c r="G165" s="78" t="s">
        <v>54</v>
      </c>
      <c r="H165" s="78" t="s">
        <v>27</v>
      </c>
      <c r="I165" s="33"/>
      <c r="J165" s="33"/>
    </row>
    <row r="166" spans="1:10" ht="26.1" customHeight="1">
      <c r="A166" s="171">
        <v>81</v>
      </c>
      <c r="B166" s="169" t="s">
        <v>365</v>
      </c>
      <c r="C166" s="168">
        <v>394666</v>
      </c>
      <c r="D166" s="108">
        <v>18838520856</v>
      </c>
      <c r="E166" s="168" t="s">
        <v>364</v>
      </c>
      <c r="F166" s="168"/>
      <c r="G166" s="102" t="s">
        <v>256</v>
      </c>
      <c r="H166" s="176" t="s">
        <v>363</v>
      </c>
      <c r="I166" s="33"/>
      <c r="J166" s="33"/>
    </row>
    <row r="167" spans="1:10" ht="26.1" customHeight="1">
      <c r="A167" s="172"/>
      <c r="B167" s="169"/>
      <c r="C167" s="168"/>
      <c r="D167" s="108">
        <v>12559013904</v>
      </c>
      <c r="E167" s="168" t="s">
        <v>362</v>
      </c>
      <c r="F167" s="168"/>
      <c r="G167" s="102" t="s">
        <v>256</v>
      </c>
      <c r="H167" s="177"/>
      <c r="I167" s="33"/>
      <c r="J167" s="33"/>
    </row>
    <row r="168" spans="1:10" ht="55.5" customHeight="1">
      <c r="A168" s="78">
        <v>82</v>
      </c>
      <c r="B168" s="106" t="s">
        <v>361</v>
      </c>
      <c r="C168" s="102">
        <v>380677</v>
      </c>
      <c r="D168" s="103">
        <v>667198620</v>
      </c>
      <c r="E168" s="169" t="s">
        <v>360</v>
      </c>
      <c r="F168" s="169"/>
      <c r="G168" s="102" t="s">
        <v>256</v>
      </c>
      <c r="H168" s="93" t="s">
        <v>359</v>
      </c>
      <c r="I168" s="33"/>
      <c r="J168" s="33"/>
    </row>
    <row r="169" spans="1:10" ht="44.25" customHeight="1">
      <c r="A169" s="171">
        <v>83</v>
      </c>
      <c r="B169" s="169" t="s">
        <v>358</v>
      </c>
      <c r="C169" s="168">
        <v>398859</v>
      </c>
      <c r="D169" s="109">
        <v>26000000</v>
      </c>
      <c r="E169" s="168" t="s">
        <v>357</v>
      </c>
      <c r="F169" s="168"/>
      <c r="G169" s="102" t="s">
        <v>256</v>
      </c>
      <c r="H169" s="176" t="s">
        <v>356</v>
      </c>
      <c r="I169" s="33"/>
      <c r="J169" s="33"/>
    </row>
    <row r="170" spans="1:10" ht="47.25" customHeight="1">
      <c r="A170" s="172"/>
      <c r="B170" s="169"/>
      <c r="C170" s="168"/>
      <c r="D170" s="109">
        <v>43008000</v>
      </c>
      <c r="E170" s="168" t="s">
        <v>355</v>
      </c>
      <c r="F170" s="168"/>
      <c r="G170" s="102" t="s">
        <v>256</v>
      </c>
      <c r="H170" s="177"/>
      <c r="I170" s="33"/>
      <c r="J170" s="33"/>
    </row>
    <row r="171" spans="1:10" ht="36" customHeight="1">
      <c r="A171" s="78">
        <v>84</v>
      </c>
      <c r="B171" s="106" t="s">
        <v>347</v>
      </c>
      <c r="C171" s="102">
        <v>395570</v>
      </c>
      <c r="D171" s="103">
        <v>357757000</v>
      </c>
      <c r="E171" s="169" t="s">
        <v>346</v>
      </c>
      <c r="F171" s="169"/>
      <c r="G171" s="102" t="s">
        <v>256</v>
      </c>
      <c r="H171" s="93" t="s">
        <v>345</v>
      </c>
      <c r="I171" s="33"/>
      <c r="J171" s="33"/>
    </row>
    <row r="172" spans="1:10" ht="60">
      <c r="A172" s="78">
        <v>85</v>
      </c>
      <c r="B172" s="106" t="s">
        <v>344</v>
      </c>
      <c r="C172" s="102">
        <v>394714</v>
      </c>
      <c r="D172" s="103">
        <v>352000000</v>
      </c>
      <c r="E172" s="169" t="s">
        <v>343</v>
      </c>
      <c r="F172" s="169"/>
      <c r="G172" s="102" t="s">
        <v>256</v>
      </c>
      <c r="H172" s="93" t="s">
        <v>342</v>
      </c>
      <c r="I172" s="33"/>
      <c r="J172" s="33"/>
    </row>
    <row r="173" spans="1:10" ht="39.75" customHeight="1">
      <c r="A173" s="171">
        <v>86</v>
      </c>
      <c r="B173" s="169" t="s">
        <v>382</v>
      </c>
      <c r="C173" s="168">
        <v>397034</v>
      </c>
      <c r="D173" s="108">
        <v>46842080</v>
      </c>
      <c r="E173" s="168" t="s">
        <v>381</v>
      </c>
      <c r="F173" s="168"/>
      <c r="G173" s="102" t="s">
        <v>256</v>
      </c>
      <c r="H173" s="176" t="s">
        <v>380</v>
      </c>
      <c r="I173" s="33"/>
      <c r="J173" s="33"/>
    </row>
    <row r="174" spans="1:10" ht="33.75" customHeight="1">
      <c r="A174" s="172"/>
      <c r="B174" s="169"/>
      <c r="C174" s="168"/>
      <c r="D174" s="108">
        <v>41563000</v>
      </c>
      <c r="E174" s="168" t="s">
        <v>379</v>
      </c>
      <c r="F174" s="168"/>
      <c r="G174" s="102" t="s">
        <v>256</v>
      </c>
      <c r="H174" s="177"/>
      <c r="I174" s="33"/>
      <c r="J174" s="33"/>
    </row>
    <row r="175" spans="1:10" ht="45.75" customHeight="1">
      <c r="A175" s="78">
        <v>87</v>
      </c>
      <c r="B175" s="106" t="s">
        <v>378</v>
      </c>
      <c r="C175" s="102">
        <v>392198</v>
      </c>
      <c r="D175" s="103">
        <v>2227200000</v>
      </c>
      <c r="E175" s="169" t="s">
        <v>286</v>
      </c>
      <c r="F175" s="169"/>
      <c r="G175" s="102" t="s">
        <v>256</v>
      </c>
      <c r="H175" s="93" t="s">
        <v>377</v>
      </c>
      <c r="I175" s="33"/>
      <c r="J175" s="33"/>
    </row>
    <row r="176" spans="1:10" ht="47.25" customHeight="1">
      <c r="A176" s="78">
        <v>88</v>
      </c>
      <c r="B176" s="106" t="s">
        <v>376</v>
      </c>
      <c r="C176" s="102">
        <v>395580</v>
      </c>
      <c r="D176" s="103">
        <v>53847891000</v>
      </c>
      <c r="E176" s="169" t="s">
        <v>375</v>
      </c>
      <c r="F176" s="169"/>
      <c r="G176" s="102" t="s">
        <v>256</v>
      </c>
      <c r="H176" s="93" t="s">
        <v>374</v>
      </c>
      <c r="I176" s="33"/>
      <c r="J176" s="33"/>
    </row>
    <row r="177" spans="1:10" ht="45">
      <c r="A177" s="78">
        <v>89</v>
      </c>
      <c r="B177" s="106" t="s">
        <v>392</v>
      </c>
      <c r="C177" s="102">
        <v>394679</v>
      </c>
      <c r="D177" s="103">
        <v>187308650000</v>
      </c>
      <c r="E177" s="169" t="s">
        <v>291</v>
      </c>
      <c r="F177" s="169"/>
      <c r="G177" s="102" t="s">
        <v>256</v>
      </c>
      <c r="H177" s="93" t="s">
        <v>391</v>
      </c>
      <c r="I177" s="33"/>
      <c r="J177" s="33"/>
    </row>
    <row r="178" spans="1:10" ht="60">
      <c r="A178" s="78">
        <v>90</v>
      </c>
      <c r="B178" s="106" t="s">
        <v>390</v>
      </c>
      <c r="C178" s="102">
        <v>395769</v>
      </c>
      <c r="D178" s="103">
        <v>183396000</v>
      </c>
      <c r="E178" s="169" t="s">
        <v>263</v>
      </c>
      <c r="F178" s="169"/>
      <c r="G178" s="102" t="s">
        <v>256</v>
      </c>
      <c r="H178" s="93" t="s">
        <v>389</v>
      </c>
      <c r="I178" s="33"/>
      <c r="J178" s="33"/>
    </row>
    <row r="179" spans="1:10" ht="81" customHeight="1">
      <c r="A179" s="78">
        <v>91</v>
      </c>
      <c r="B179" s="116" t="s">
        <v>388</v>
      </c>
      <c r="C179" s="102">
        <v>395532</v>
      </c>
      <c r="D179" s="103">
        <v>3200000000</v>
      </c>
      <c r="E179" s="169" t="s">
        <v>387</v>
      </c>
      <c r="F179" s="169"/>
      <c r="G179" s="102" t="s">
        <v>256</v>
      </c>
      <c r="H179" s="93" t="s">
        <v>386</v>
      </c>
      <c r="I179" s="33"/>
      <c r="J179" s="33"/>
    </row>
    <row r="180" spans="1:10" ht="17.25" customHeight="1">
      <c r="A180" s="33"/>
      <c r="B180" s="33"/>
      <c r="C180" s="33"/>
      <c r="D180" s="33"/>
      <c r="E180" s="33"/>
      <c r="F180" s="33"/>
      <c r="G180" s="33"/>
      <c r="H180" s="35" t="s">
        <v>428</v>
      </c>
      <c r="I180" s="33"/>
      <c r="J180" s="33"/>
    </row>
    <row r="181" spans="1:10" ht="17.25" customHeight="1">
      <c r="A181" s="170" t="s">
        <v>76</v>
      </c>
      <c r="B181" s="170"/>
      <c r="C181" s="170"/>
      <c r="D181" s="170"/>
      <c r="E181" s="170"/>
      <c r="F181" s="170"/>
      <c r="G181" s="170"/>
      <c r="H181" s="170"/>
      <c r="I181" s="33"/>
      <c r="J181" s="33"/>
    </row>
    <row r="182" spans="1:10" ht="21" customHeight="1">
      <c r="A182" s="78" t="s">
        <v>12</v>
      </c>
      <c r="B182" s="174" t="s">
        <v>25</v>
      </c>
      <c r="C182" s="174"/>
      <c r="D182" s="78" t="s">
        <v>55</v>
      </c>
      <c r="E182" s="174" t="s">
        <v>26</v>
      </c>
      <c r="F182" s="174"/>
      <c r="G182" s="78" t="s">
        <v>54</v>
      </c>
      <c r="H182" s="78" t="s">
        <v>27</v>
      </c>
      <c r="I182" s="33"/>
      <c r="J182" s="33"/>
    </row>
    <row r="183" spans="1:10" ht="75">
      <c r="A183" s="78">
        <v>92</v>
      </c>
      <c r="B183" s="106" t="s">
        <v>412</v>
      </c>
      <c r="C183" s="102">
        <v>399822</v>
      </c>
      <c r="D183" s="103">
        <v>168680000</v>
      </c>
      <c r="E183" s="169" t="s">
        <v>411</v>
      </c>
      <c r="F183" s="169"/>
      <c r="G183" s="102" t="s">
        <v>256</v>
      </c>
      <c r="H183" s="79" t="s">
        <v>410</v>
      </c>
      <c r="I183" s="33"/>
      <c r="J183" s="33"/>
    </row>
    <row r="184" spans="1:10" ht="30" customHeight="1">
      <c r="A184" s="171">
        <v>93</v>
      </c>
      <c r="B184" s="169" t="s">
        <v>409</v>
      </c>
      <c r="C184" s="168">
        <v>394603</v>
      </c>
      <c r="D184" s="103">
        <v>247999999</v>
      </c>
      <c r="E184" s="169" t="s">
        <v>408</v>
      </c>
      <c r="F184" s="169"/>
      <c r="G184" s="102" t="s">
        <v>256</v>
      </c>
      <c r="H184" s="167" t="s">
        <v>407</v>
      </c>
      <c r="I184" s="33"/>
      <c r="J184" s="33"/>
    </row>
    <row r="185" spans="1:10" ht="30" customHeight="1">
      <c r="A185" s="173"/>
      <c r="B185" s="169"/>
      <c r="C185" s="168"/>
      <c r="D185" s="103">
        <v>53500000</v>
      </c>
      <c r="E185" s="169" t="s">
        <v>406</v>
      </c>
      <c r="F185" s="169"/>
      <c r="G185" s="102" t="s">
        <v>256</v>
      </c>
      <c r="H185" s="168"/>
      <c r="I185" s="33"/>
      <c r="J185" s="33"/>
    </row>
    <row r="186" spans="1:10" ht="30" customHeight="1">
      <c r="A186" s="173"/>
      <c r="B186" s="169"/>
      <c r="C186" s="168"/>
      <c r="D186" s="108">
        <v>255899997</v>
      </c>
      <c r="E186" s="169" t="s">
        <v>405</v>
      </c>
      <c r="F186" s="169"/>
      <c r="G186" s="102" t="s">
        <v>256</v>
      </c>
      <c r="H186" s="168"/>
      <c r="I186" s="33"/>
      <c r="J186" s="33"/>
    </row>
    <row r="187" spans="1:10" ht="30" customHeight="1">
      <c r="A187" s="173"/>
      <c r="B187" s="169"/>
      <c r="C187" s="168"/>
      <c r="D187" s="103">
        <v>15999999</v>
      </c>
      <c r="E187" s="169" t="s">
        <v>404</v>
      </c>
      <c r="F187" s="169"/>
      <c r="G187" s="102" t="s">
        <v>256</v>
      </c>
      <c r="H187" s="168"/>
      <c r="I187" s="33"/>
      <c r="J187" s="33"/>
    </row>
    <row r="188" spans="1:10" ht="30" customHeight="1">
      <c r="A188" s="172"/>
      <c r="B188" s="169"/>
      <c r="C188" s="168"/>
      <c r="D188" s="103">
        <v>11256596076</v>
      </c>
      <c r="E188" s="169" t="s">
        <v>403</v>
      </c>
      <c r="F188" s="169"/>
      <c r="G188" s="102" t="s">
        <v>256</v>
      </c>
      <c r="H188" s="168"/>
      <c r="I188" s="33"/>
      <c r="J188" s="33"/>
    </row>
    <row r="189" spans="1:10" ht="120">
      <c r="A189" s="78">
        <v>94</v>
      </c>
      <c r="B189" s="106" t="s">
        <v>420</v>
      </c>
      <c r="C189" s="102">
        <v>395587</v>
      </c>
      <c r="D189" s="103">
        <v>7010999982</v>
      </c>
      <c r="E189" s="169" t="s">
        <v>360</v>
      </c>
      <c r="F189" s="169"/>
      <c r="G189" s="102" t="s">
        <v>256</v>
      </c>
      <c r="H189" s="79" t="s">
        <v>419</v>
      </c>
      <c r="I189" s="33"/>
      <c r="J189" s="33"/>
    </row>
    <row r="190" spans="1:10" ht="45">
      <c r="A190" s="78">
        <v>95</v>
      </c>
      <c r="B190" s="106" t="s">
        <v>418</v>
      </c>
      <c r="C190" s="102">
        <v>393754</v>
      </c>
      <c r="D190" s="103">
        <v>182600000</v>
      </c>
      <c r="E190" s="169" t="s">
        <v>417</v>
      </c>
      <c r="F190" s="169"/>
      <c r="G190" s="102" t="s">
        <v>256</v>
      </c>
      <c r="H190" s="79" t="s">
        <v>416</v>
      </c>
      <c r="I190" s="33"/>
      <c r="J190" s="33"/>
    </row>
    <row r="191" spans="1:10" ht="45">
      <c r="A191" s="78">
        <v>96</v>
      </c>
      <c r="B191" s="106" t="s">
        <v>415</v>
      </c>
      <c r="C191" s="102">
        <v>394285</v>
      </c>
      <c r="D191" s="103">
        <v>91300000</v>
      </c>
      <c r="E191" s="169" t="s">
        <v>414</v>
      </c>
      <c r="F191" s="169"/>
      <c r="G191" s="102" t="s">
        <v>256</v>
      </c>
      <c r="H191" s="79" t="s">
        <v>413</v>
      </c>
      <c r="I191" s="33"/>
      <c r="J191" s="33"/>
    </row>
    <row r="192" spans="1:10" ht="52.5" customHeight="1">
      <c r="A192" s="78">
        <v>97</v>
      </c>
      <c r="B192" s="106" t="s">
        <v>267</v>
      </c>
      <c r="C192" s="102">
        <v>394746</v>
      </c>
      <c r="D192" s="103">
        <v>199500000000</v>
      </c>
      <c r="E192" s="169" t="s">
        <v>427</v>
      </c>
      <c r="F192" s="169"/>
      <c r="G192" s="102" t="s">
        <v>256</v>
      </c>
      <c r="H192" s="79" t="s">
        <v>595</v>
      </c>
      <c r="I192" s="33"/>
      <c r="J192" s="33"/>
    </row>
    <row r="193" spans="1:10" ht="94.5" customHeight="1">
      <c r="A193" s="78">
        <v>98</v>
      </c>
      <c r="B193" s="106" t="s">
        <v>426</v>
      </c>
      <c r="C193" s="102">
        <v>400846</v>
      </c>
      <c r="D193" s="103">
        <v>36082200</v>
      </c>
      <c r="E193" s="169" t="s">
        <v>425</v>
      </c>
      <c r="F193" s="169"/>
      <c r="G193" s="102" t="s">
        <v>256</v>
      </c>
      <c r="H193" s="79" t="s">
        <v>424</v>
      </c>
      <c r="I193" s="33"/>
      <c r="J193" s="33"/>
    </row>
    <row r="194" spans="1:10" ht="48" customHeight="1">
      <c r="A194" s="78">
        <v>99</v>
      </c>
      <c r="B194" s="106" t="s">
        <v>423</v>
      </c>
      <c r="C194" s="102">
        <v>394221</v>
      </c>
      <c r="D194" s="103">
        <v>33000000</v>
      </c>
      <c r="E194" s="169" t="s">
        <v>422</v>
      </c>
      <c r="F194" s="169"/>
      <c r="G194" s="102" t="s">
        <v>256</v>
      </c>
      <c r="H194" s="79" t="s">
        <v>421</v>
      </c>
      <c r="I194" s="33"/>
      <c r="J194" s="33"/>
    </row>
    <row r="195" spans="1:10" ht="21.75" customHeight="1">
      <c r="A195" s="33"/>
      <c r="B195" s="33"/>
      <c r="C195" s="33"/>
      <c r="D195" s="33"/>
      <c r="E195" s="33"/>
      <c r="F195" s="33"/>
      <c r="G195" s="33"/>
      <c r="H195" s="35" t="s">
        <v>455</v>
      </c>
      <c r="I195" s="33"/>
      <c r="J195" s="33"/>
    </row>
    <row r="196" spans="1:10" ht="17.25" customHeight="1">
      <c r="A196" s="170" t="s">
        <v>76</v>
      </c>
      <c r="B196" s="170"/>
      <c r="C196" s="170"/>
      <c r="D196" s="170"/>
      <c r="E196" s="170"/>
      <c r="F196" s="170"/>
      <c r="G196" s="170"/>
      <c r="H196" s="170"/>
      <c r="I196" s="33"/>
      <c r="J196" s="33"/>
    </row>
    <row r="197" spans="1:10" ht="17.25" customHeight="1">
      <c r="A197" s="78" t="s">
        <v>12</v>
      </c>
      <c r="B197" s="174" t="s">
        <v>25</v>
      </c>
      <c r="C197" s="174"/>
      <c r="D197" s="78" t="s">
        <v>55</v>
      </c>
      <c r="E197" s="174" t="s">
        <v>26</v>
      </c>
      <c r="F197" s="174"/>
      <c r="G197" s="78" t="s">
        <v>54</v>
      </c>
      <c r="H197" s="78" t="s">
        <v>27</v>
      </c>
      <c r="I197" s="33"/>
      <c r="J197" s="33"/>
    </row>
    <row r="198" spans="1:10" ht="75">
      <c r="A198" s="78">
        <v>100</v>
      </c>
      <c r="B198" s="106" t="s">
        <v>440</v>
      </c>
      <c r="C198" s="102">
        <v>394297</v>
      </c>
      <c r="D198" s="103">
        <v>1559993674</v>
      </c>
      <c r="E198" s="169" t="s">
        <v>439</v>
      </c>
      <c r="F198" s="169"/>
      <c r="G198" s="102" t="s">
        <v>256</v>
      </c>
      <c r="H198" s="79" t="s">
        <v>438</v>
      </c>
      <c r="I198" s="33"/>
      <c r="J198" s="33"/>
    </row>
    <row r="199" spans="1:10" ht="27" customHeight="1">
      <c r="A199" s="171">
        <v>101</v>
      </c>
      <c r="B199" s="169" t="s">
        <v>437</v>
      </c>
      <c r="C199" s="168">
        <v>400986</v>
      </c>
      <c r="D199" s="103">
        <v>4320000</v>
      </c>
      <c r="E199" s="169" t="s">
        <v>379</v>
      </c>
      <c r="F199" s="169"/>
      <c r="G199" s="102" t="s">
        <v>256</v>
      </c>
      <c r="H199" s="167" t="s">
        <v>436</v>
      </c>
      <c r="I199" s="33"/>
      <c r="J199" s="33"/>
    </row>
    <row r="200" spans="1:10" ht="27.75" customHeight="1">
      <c r="A200" s="172"/>
      <c r="B200" s="169"/>
      <c r="C200" s="168"/>
      <c r="D200" s="103">
        <v>35925000</v>
      </c>
      <c r="E200" s="169" t="s">
        <v>263</v>
      </c>
      <c r="F200" s="169"/>
      <c r="G200" s="102" t="s">
        <v>256</v>
      </c>
      <c r="H200" s="168"/>
      <c r="I200" s="33"/>
      <c r="J200" s="33"/>
    </row>
    <row r="201" spans="1:10" ht="45">
      <c r="A201" s="78">
        <v>102</v>
      </c>
      <c r="B201" s="106" t="s">
        <v>435</v>
      </c>
      <c r="C201" s="102">
        <v>393931</v>
      </c>
      <c r="D201" s="103">
        <v>66570584</v>
      </c>
      <c r="E201" s="169" t="s">
        <v>333</v>
      </c>
      <c r="F201" s="169"/>
      <c r="G201" s="102" t="s">
        <v>256</v>
      </c>
      <c r="H201" s="79" t="s">
        <v>434</v>
      </c>
      <c r="I201" s="33"/>
      <c r="J201" s="33"/>
    </row>
    <row r="202" spans="1:10" ht="26.1" customHeight="1">
      <c r="A202" s="171">
        <v>103</v>
      </c>
      <c r="B202" s="169" t="s">
        <v>433</v>
      </c>
      <c r="C202" s="168">
        <v>394719</v>
      </c>
      <c r="D202" s="103">
        <v>45987000</v>
      </c>
      <c r="E202" s="169" t="s">
        <v>263</v>
      </c>
      <c r="F202" s="169"/>
      <c r="G202" s="102" t="s">
        <v>256</v>
      </c>
      <c r="H202" s="167" t="s">
        <v>432</v>
      </c>
      <c r="I202" s="33"/>
      <c r="J202" s="33"/>
    </row>
    <row r="203" spans="1:10" ht="26.1" customHeight="1">
      <c r="A203" s="173"/>
      <c r="B203" s="169"/>
      <c r="C203" s="168"/>
      <c r="D203" s="103">
        <v>45112200</v>
      </c>
      <c r="E203" s="169" t="s">
        <v>431</v>
      </c>
      <c r="F203" s="169"/>
      <c r="G203" s="102" t="s">
        <v>256</v>
      </c>
      <c r="H203" s="168"/>
      <c r="I203" s="33"/>
      <c r="J203" s="33"/>
    </row>
    <row r="204" spans="1:10" ht="26.1" customHeight="1">
      <c r="A204" s="173"/>
      <c r="B204" s="169"/>
      <c r="C204" s="168"/>
      <c r="D204" s="103">
        <v>127254494</v>
      </c>
      <c r="E204" s="169" t="s">
        <v>430</v>
      </c>
      <c r="F204" s="169"/>
      <c r="G204" s="102" t="s">
        <v>256</v>
      </c>
      <c r="H204" s="168"/>
      <c r="I204" s="33"/>
      <c r="J204" s="33"/>
    </row>
    <row r="205" spans="1:10" ht="26.1" customHeight="1">
      <c r="A205" s="172"/>
      <c r="B205" s="169"/>
      <c r="C205" s="168"/>
      <c r="D205" s="103">
        <v>87340000</v>
      </c>
      <c r="E205" s="169" t="s">
        <v>429</v>
      </c>
      <c r="F205" s="169"/>
      <c r="G205" s="102" t="s">
        <v>256</v>
      </c>
      <c r="H205" s="168"/>
      <c r="I205" s="33"/>
      <c r="J205" s="33"/>
    </row>
    <row r="206" spans="1:10" ht="142.5" customHeight="1">
      <c r="A206" s="78">
        <v>104</v>
      </c>
      <c r="B206" s="106" t="s">
        <v>446</v>
      </c>
      <c r="C206" s="102">
        <v>399810</v>
      </c>
      <c r="D206" s="103">
        <v>1500000000</v>
      </c>
      <c r="E206" s="169" t="s">
        <v>445</v>
      </c>
      <c r="F206" s="169"/>
      <c r="G206" s="102" t="s">
        <v>256</v>
      </c>
      <c r="H206" s="79" t="s">
        <v>444</v>
      </c>
      <c r="I206" s="33"/>
      <c r="J206" s="33"/>
    </row>
    <row r="207" spans="1:10" ht="45">
      <c r="A207" s="78">
        <v>105</v>
      </c>
      <c r="B207" s="106" t="s">
        <v>443</v>
      </c>
      <c r="C207" s="102">
        <v>394782</v>
      </c>
      <c r="D207" s="103">
        <v>30000000000</v>
      </c>
      <c r="E207" s="169" t="s">
        <v>442</v>
      </c>
      <c r="F207" s="169"/>
      <c r="G207" s="102" t="s">
        <v>256</v>
      </c>
      <c r="H207" s="79" t="s">
        <v>441</v>
      </c>
      <c r="I207" s="33"/>
      <c r="J207" s="33"/>
    </row>
    <row r="208" spans="1:10" ht="60">
      <c r="A208" s="78">
        <v>106</v>
      </c>
      <c r="B208" s="106" t="s">
        <v>454</v>
      </c>
      <c r="C208" s="102">
        <v>395524</v>
      </c>
      <c r="D208" s="103">
        <v>1879877244</v>
      </c>
      <c r="E208" s="169" t="s">
        <v>453</v>
      </c>
      <c r="F208" s="169"/>
      <c r="G208" s="102" t="s">
        <v>256</v>
      </c>
      <c r="H208" s="79" t="s">
        <v>452</v>
      </c>
      <c r="I208" s="33"/>
      <c r="J208" s="33"/>
    </row>
    <row r="209" spans="1:10" ht="60">
      <c r="A209" s="78">
        <v>107</v>
      </c>
      <c r="B209" s="106" t="s">
        <v>451</v>
      </c>
      <c r="C209" s="102">
        <v>394355</v>
      </c>
      <c r="D209" s="103">
        <v>580000000</v>
      </c>
      <c r="E209" s="169" t="s">
        <v>450</v>
      </c>
      <c r="F209" s="169"/>
      <c r="G209" s="102" t="s">
        <v>256</v>
      </c>
      <c r="H209" s="79" t="s">
        <v>449</v>
      </c>
      <c r="I209" s="33"/>
      <c r="J209" s="33"/>
    </row>
    <row r="210" spans="1:10" ht="60">
      <c r="A210" s="78">
        <v>108</v>
      </c>
      <c r="B210" s="106" t="s">
        <v>448</v>
      </c>
      <c r="C210" s="102">
        <v>394181</v>
      </c>
      <c r="D210" s="103">
        <v>250012321</v>
      </c>
      <c r="E210" s="169" t="s">
        <v>263</v>
      </c>
      <c r="F210" s="169"/>
      <c r="G210" s="102" t="s">
        <v>256</v>
      </c>
      <c r="H210" s="79" t="s">
        <v>447</v>
      </c>
      <c r="I210" s="33"/>
      <c r="J210" s="33"/>
    </row>
    <row r="211" spans="1:10" ht="17.25" customHeight="1">
      <c r="A211" s="33"/>
      <c r="B211" s="33"/>
      <c r="C211" s="33"/>
      <c r="D211" s="33"/>
      <c r="E211" s="33"/>
      <c r="F211" s="33"/>
      <c r="G211" s="33"/>
      <c r="H211" s="35" t="s">
        <v>483</v>
      </c>
      <c r="I211" s="33"/>
      <c r="J211" s="33"/>
    </row>
    <row r="212" spans="1:10" ht="17.25" customHeight="1">
      <c r="A212" s="170" t="s">
        <v>76</v>
      </c>
      <c r="B212" s="170"/>
      <c r="C212" s="170"/>
      <c r="D212" s="170"/>
      <c r="E212" s="170"/>
      <c r="F212" s="170"/>
      <c r="G212" s="170"/>
      <c r="H212" s="170"/>
      <c r="I212" s="33"/>
      <c r="J212" s="33"/>
    </row>
    <row r="213" spans="1:10" ht="21.75" customHeight="1">
      <c r="A213" s="78" t="s">
        <v>12</v>
      </c>
      <c r="B213" s="174" t="s">
        <v>25</v>
      </c>
      <c r="C213" s="174"/>
      <c r="D213" s="78" t="s">
        <v>55</v>
      </c>
      <c r="E213" s="174" t="s">
        <v>26</v>
      </c>
      <c r="F213" s="174"/>
      <c r="G213" s="78" t="s">
        <v>54</v>
      </c>
      <c r="H213" s="78" t="s">
        <v>27</v>
      </c>
      <c r="I213" s="33"/>
      <c r="J213" s="33"/>
    </row>
    <row r="214" spans="1:10" ht="49.5" customHeight="1">
      <c r="A214" s="78">
        <v>109</v>
      </c>
      <c r="B214" s="106" t="s">
        <v>471</v>
      </c>
      <c r="C214" s="102">
        <v>394295</v>
      </c>
      <c r="D214" s="103">
        <v>23000000</v>
      </c>
      <c r="E214" s="169" t="s">
        <v>457</v>
      </c>
      <c r="F214" s="169"/>
      <c r="G214" s="102" t="s">
        <v>256</v>
      </c>
      <c r="H214" s="79" t="s">
        <v>470</v>
      </c>
      <c r="I214" s="33"/>
      <c r="J214" s="33"/>
    </row>
    <row r="215" spans="1:10" ht="26.1" customHeight="1">
      <c r="A215" s="171">
        <v>110</v>
      </c>
      <c r="B215" s="169" t="s">
        <v>469</v>
      </c>
      <c r="C215" s="168">
        <v>396364</v>
      </c>
      <c r="D215" s="103">
        <v>7899660</v>
      </c>
      <c r="E215" s="169" t="s">
        <v>439</v>
      </c>
      <c r="F215" s="169"/>
      <c r="G215" s="102" t="s">
        <v>256</v>
      </c>
      <c r="H215" s="167" t="s">
        <v>468</v>
      </c>
      <c r="I215" s="33"/>
      <c r="J215" s="33"/>
    </row>
    <row r="216" spans="1:10" ht="26.1" customHeight="1">
      <c r="A216" s="173"/>
      <c r="B216" s="169"/>
      <c r="C216" s="168"/>
      <c r="D216" s="103">
        <v>27146098</v>
      </c>
      <c r="E216" s="169" t="s">
        <v>467</v>
      </c>
      <c r="F216" s="169"/>
      <c r="G216" s="102" t="s">
        <v>256</v>
      </c>
      <c r="H216" s="168"/>
      <c r="I216" s="33"/>
      <c r="J216" s="33"/>
    </row>
    <row r="217" spans="1:10" ht="26.1" customHeight="1">
      <c r="A217" s="172"/>
      <c r="B217" s="169"/>
      <c r="C217" s="168"/>
      <c r="D217" s="103">
        <v>52911500</v>
      </c>
      <c r="E217" s="169" t="s">
        <v>355</v>
      </c>
      <c r="F217" s="169"/>
      <c r="G217" s="102" t="s">
        <v>256</v>
      </c>
      <c r="H217" s="168"/>
      <c r="I217" s="33"/>
      <c r="J217" s="33"/>
    </row>
    <row r="218" spans="1:10" ht="60">
      <c r="A218" s="78">
        <v>111</v>
      </c>
      <c r="B218" s="106" t="s">
        <v>466</v>
      </c>
      <c r="C218" s="102">
        <v>395589</v>
      </c>
      <c r="D218" s="103">
        <v>66207050</v>
      </c>
      <c r="E218" s="169" t="s">
        <v>465</v>
      </c>
      <c r="F218" s="169"/>
      <c r="G218" s="102" t="s">
        <v>256</v>
      </c>
      <c r="H218" s="79" t="s">
        <v>464</v>
      </c>
      <c r="I218" s="33"/>
      <c r="J218" s="33"/>
    </row>
    <row r="219" spans="1:10" ht="60">
      <c r="A219" s="78">
        <v>112</v>
      </c>
      <c r="B219" s="106" t="s">
        <v>463</v>
      </c>
      <c r="C219" s="102">
        <v>395576</v>
      </c>
      <c r="D219" s="103">
        <v>180911000</v>
      </c>
      <c r="E219" s="169" t="s">
        <v>346</v>
      </c>
      <c r="F219" s="169"/>
      <c r="G219" s="102" t="s">
        <v>256</v>
      </c>
      <c r="H219" s="79" t="s">
        <v>462</v>
      </c>
      <c r="I219" s="33"/>
      <c r="J219" s="33"/>
    </row>
    <row r="220" spans="1:10" ht="48.75" customHeight="1">
      <c r="A220" s="78">
        <v>113</v>
      </c>
      <c r="B220" s="106" t="s">
        <v>461</v>
      </c>
      <c r="C220" s="102">
        <v>395529</v>
      </c>
      <c r="D220" s="103">
        <v>3155604000</v>
      </c>
      <c r="E220" s="169" t="s">
        <v>460</v>
      </c>
      <c r="F220" s="169"/>
      <c r="G220" s="102" t="s">
        <v>256</v>
      </c>
      <c r="H220" s="79" t="s">
        <v>459</v>
      </c>
      <c r="I220" s="33"/>
      <c r="J220" s="33"/>
    </row>
    <row r="221" spans="1:10" ht="60">
      <c r="A221" s="78">
        <v>114</v>
      </c>
      <c r="B221" s="106" t="s">
        <v>458</v>
      </c>
      <c r="C221" s="102">
        <v>404337</v>
      </c>
      <c r="D221" s="103">
        <v>110820000</v>
      </c>
      <c r="E221" s="169" t="s">
        <v>457</v>
      </c>
      <c r="F221" s="169"/>
      <c r="G221" s="102" t="s">
        <v>256</v>
      </c>
      <c r="H221" s="79" t="s">
        <v>456</v>
      </c>
      <c r="I221" s="33"/>
      <c r="J221" s="33"/>
    </row>
    <row r="222" spans="1:10" ht="75">
      <c r="A222" s="78">
        <v>115</v>
      </c>
      <c r="B222" s="106" t="s">
        <v>482</v>
      </c>
      <c r="C222" s="102">
        <v>400842</v>
      </c>
      <c r="D222" s="103">
        <v>120900000</v>
      </c>
      <c r="E222" s="169" t="s">
        <v>481</v>
      </c>
      <c r="F222" s="169"/>
      <c r="G222" s="102" t="s">
        <v>256</v>
      </c>
      <c r="H222" s="79" t="s">
        <v>480</v>
      </c>
      <c r="I222" s="33"/>
      <c r="J222" s="33"/>
    </row>
    <row r="223" spans="1:10" ht="63" customHeight="1">
      <c r="A223" s="78">
        <v>116</v>
      </c>
      <c r="B223" s="106" t="s">
        <v>479</v>
      </c>
      <c r="C223" s="102">
        <v>400087</v>
      </c>
      <c r="D223" s="103">
        <v>6672000000</v>
      </c>
      <c r="E223" s="169" t="s">
        <v>286</v>
      </c>
      <c r="F223" s="169"/>
      <c r="G223" s="102" t="s">
        <v>256</v>
      </c>
      <c r="H223" s="79" t="s">
        <v>478</v>
      </c>
      <c r="I223" s="33"/>
      <c r="J223" s="33"/>
    </row>
    <row r="224" spans="1:10" ht="77.25" customHeight="1">
      <c r="A224" s="78">
        <v>117</v>
      </c>
      <c r="B224" s="106" t="s">
        <v>477</v>
      </c>
      <c r="C224" s="102">
        <v>394310</v>
      </c>
      <c r="D224" s="103">
        <v>195299249040</v>
      </c>
      <c r="E224" s="169" t="s">
        <v>476</v>
      </c>
      <c r="F224" s="169"/>
      <c r="G224" s="102" t="s">
        <v>256</v>
      </c>
      <c r="H224" s="79" t="s">
        <v>475</v>
      </c>
      <c r="I224" s="33"/>
      <c r="J224" s="33"/>
    </row>
    <row r="225" spans="1:10" ht="60">
      <c r="A225" s="78">
        <v>118</v>
      </c>
      <c r="B225" s="106" t="s">
        <v>474</v>
      </c>
      <c r="C225" s="102">
        <v>395562</v>
      </c>
      <c r="D225" s="103">
        <v>1043982200</v>
      </c>
      <c r="E225" s="169" t="s">
        <v>473</v>
      </c>
      <c r="F225" s="169"/>
      <c r="G225" s="102" t="s">
        <v>256</v>
      </c>
      <c r="H225" s="79" t="s">
        <v>472</v>
      </c>
      <c r="I225" s="33"/>
      <c r="J225" s="33"/>
    </row>
    <row r="226" spans="1:10" ht="17.25" customHeight="1">
      <c r="A226" s="33"/>
      <c r="B226" s="33"/>
      <c r="C226" s="33"/>
      <c r="D226" s="33"/>
      <c r="E226" s="33"/>
      <c r="F226" s="33"/>
      <c r="G226" s="33"/>
      <c r="H226" s="35" t="s">
        <v>540</v>
      </c>
      <c r="I226" s="33"/>
      <c r="J226" s="33"/>
    </row>
    <row r="227" spans="1:10" ht="17.25" customHeight="1">
      <c r="A227" s="170" t="s">
        <v>76</v>
      </c>
      <c r="B227" s="170"/>
      <c r="C227" s="170"/>
      <c r="D227" s="170"/>
      <c r="E227" s="170"/>
      <c r="F227" s="170"/>
      <c r="G227" s="170"/>
      <c r="H227" s="170"/>
      <c r="I227" s="33"/>
      <c r="J227" s="33"/>
    </row>
    <row r="228" spans="1:10" ht="20.25" customHeight="1">
      <c r="A228" s="78" t="s">
        <v>12</v>
      </c>
      <c r="B228" s="174" t="s">
        <v>25</v>
      </c>
      <c r="C228" s="174"/>
      <c r="D228" s="78" t="s">
        <v>55</v>
      </c>
      <c r="E228" s="174" t="s">
        <v>26</v>
      </c>
      <c r="F228" s="174"/>
      <c r="G228" s="78" t="s">
        <v>54</v>
      </c>
      <c r="H228" s="78" t="s">
        <v>27</v>
      </c>
      <c r="I228" s="33"/>
      <c r="J228" s="33"/>
    </row>
    <row r="229" spans="1:10" ht="45">
      <c r="A229" s="78">
        <v>119</v>
      </c>
      <c r="B229" s="106" t="s">
        <v>501</v>
      </c>
      <c r="C229" s="102">
        <v>399963</v>
      </c>
      <c r="D229" s="103">
        <v>772594062</v>
      </c>
      <c r="E229" s="169" t="s">
        <v>439</v>
      </c>
      <c r="F229" s="169"/>
      <c r="G229" s="102" t="s">
        <v>256</v>
      </c>
      <c r="H229" s="79" t="s">
        <v>500</v>
      </c>
      <c r="I229" s="33"/>
      <c r="J229" s="33"/>
    </row>
    <row r="230" spans="1:10" ht="75">
      <c r="A230" s="78">
        <v>120</v>
      </c>
      <c r="B230" s="106" t="s">
        <v>499</v>
      </c>
      <c r="C230" s="102">
        <v>395564</v>
      </c>
      <c r="D230" s="103">
        <v>1088720650</v>
      </c>
      <c r="E230" s="169" t="s">
        <v>498</v>
      </c>
      <c r="F230" s="169"/>
      <c r="G230" s="102" t="s">
        <v>256</v>
      </c>
      <c r="H230" s="79" t="s">
        <v>497</v>
      </c>
      <c r="I230" s="33"/>
      <c r="J230" s="33"/>
    </row>
    <row r="231" spans="1:10" ht="82.5" customHeight="1">
      <c r="A231" s="78">
        <v>121</v>
      </c>
      <c r="B231" s="112" t="s">
        <v>496</v>
      </c>
      <c r="C231" s="111">
        <v>393888</v>
      </c>
      <c r="D231" s="110">
        <v>10199180071</v>
      </c>
      <c r="E231" s="175" t="s">
        <v>495</v>
      </c>
      <c r="F231" s="175"/>
      <c r="G231" s="102" t="s">
        <v>256</v>
      </c>
      <c r="H231" s="79" t="s">
        <v>494</v>
      </c>
      <c r="I231" s="33"/>
      <c r="J231" s="33"/>
    </row>
    <row r="232" spans="1:10" ht="45">
      <c r="A232" s="78">
        <v>122</v>
      </c>
      <c r="B232" s="106" t="s">
        <v>493</v>
      </c>
      <c r="C232" s="102">
        <v>395579</v>
      </c>
      <c r="D232" s="103">
        <v>143400000000</v>
      </c>
      <c r="E232" s="169" t="s">
        <v>492</v>
      </c>
      <c r="F232" s="169"/>
      <c r="G232" s="102" t="s">
        <v>256</v>
      </c>
      <c r="H232" s="79" t="s">
        <v>491</v>
      </c>
      <c r="I232" s="33"/>
      <c r="J232" s="33"/>
    </row>
    <row r="233" spans="1:10" ht="60">
      <c r="A233" s="78">
        <v>123</v>
      </c>
      <c r="B233" s="106" t="s">
        <v>490</v>
      </c>
      <c r="C233" s="102">
        <v>400673</v>
      </c>
      <c r="D233" s="103">
        <v>89000000</v>
      </c>
      <c r="E233" s="169" t="s">
        <v>348</v>
      </c>
      <c r="F233" s="169"/>
      <c r="G233" s="102" t="s">
        <v>256</v>
      </c>
      <c r="H233" s="79" t="s">
        <v>489</v>
      </c>
      <c r="I233" s="33"/>
      <c r="J233" s="33"/>
    </row>
    <row r="234" spans="1:10" ht="45">
      <c r="A234" s="78">
        <v>124</v>
      </c>
      <c r="B234" s="106" t="s">
        <v>488</v>
      </c>
      <c r="C234" s="102">
        <v>393938</v>
      </c>
      <c r="D234" s="103">
        <v>85740000</v>
      </c>
      <c r="E234" s="169" t="s">
        <v>487</v>
      </c>
      <c r="F234" s="169"/>
      <c r="G234" s="102" t="s">
        <v>256</v>
      </c>
      <c r="H234" s="79" t="s">
        <v>486</v>
      </c>
      <c r="I234" s="33"/>
      <c r="J234" s="33"/>
    </row>
    <row r="235" spans="1:10" ht="60">
      <c r="A235" s="78">
        <v>125</v>
      </c>
      <c r="B235" s="106" t="s">
        <v>485</v>
      </c>
      <c r="C235" s="102">
        <v>395571</v>
      </c>
      <c r="D235" s="103">
        <v>4701920800</v>
      </c>
      <c r="E235" s="169" t="s">
        <v>453</v>
      </c>
      <c r="F235" s="169"/>
      <c r="G235" s="102" t="s">
        <v>256</v>
      </c>
      <c r="H235" s="79" t="s">
        <v>484</v>
      </c>
      <c r="I235" s="33"/>
      <c r="J235" s="33"/>
    </row>
    <row r="236" spans="1:10" ht="75">
      <c r="A236" s="78">
        <v>126</v>
      </c>
      <c r="B236" s="106" t="s">
        <v>509</v>
      </c>
      <c r="C236" s="102">
        <v>395560</v>
      </c>
      <c r="D236" s="103">
        <v>405400000</v>
      </c>
      <c r="E236" s="169" t="s">
        <v>508</v>
      </c>
      <c r="F236" s="169"/>
      <c r="G236" s="102" t="s">
        <v>256</v>
      </c>
      <c r="H236" s="79" t="s">
        <v>507</v>
      </c>
      <c r="I236" s="33"/>
      <c r="J236" s="33"/>
    </row>
    <row r="237" spans="1:10" ht="58.5" customHeight="1">
      <c r="A237" s="78">
        <v>127</v>
      </c>
      <c r="B237" s="106" t="s">
        <v>506</v>
      </c>
      <c r="C237" s="102">
        <v>395583</v>
      </c>
      <c r="D237" s="103">
        <v>176170800</v>
      </c>
      <c r="E237" s="169" t="s">
        <v>505</v>
      </c>
      <c r="F237" s="169"/>
      <c r="G237" s="102" t="s">
        <v>256</v>
      </c>
      <c r="H237" s="79" t="s">
        <v>504</v>
      </c>
      <c r="I237" s="33"/>
      <c r="J237" s="33"/>
    </row>
    <row r="238" spans="1:10" ht="45">
      <c r="A238" s="78">
        <v>128</v>
      </c>
      <c r="B238" s="106" t="s">
        <v>503</v>
      </c>
      <c r="C238" s="102">
        <v>395553</v>
      </c>
      <c r="D238" s="103">
        <v>399386600</v>
      </c>
      <c r="E238" s="169" t="s">
        <v>495</v>
      </c>
      <c r="F238" s="169"/>
      <c r="G238" s="102" t="s">
        <v>256</v>
      </c>
      <c r="H238" s="79" t="s">
        <v>502</v>
      </c>
      <c r="I238" s="33"/>
      <c r="J238" s="33"/>
    </row>
    <row r="239" spans="1:10" ht="53.25" customHeight="1">
      <c r="A239" s="78">
        <v>129</v>
      </c>
      <c r="B239" s="106" t="s">
        <v>512</v>
      </c>
      <c r="C239" s="102">
        <v>396358</v>
      </c>
      <c r="D239" s="103">
        <v>20793437240</v>
      </c>
      <c r="E239" s="169" t="s">
        <v>511</v>
      </c>
      <c r="F239" s="169"/>
      <c r="G239" s="102" t="s">
        <v>256</v>
      </c>
      <c r="H239" s="79" t="s">
        <v>510</v>
      </c>
      <c r="I239" s="33"/>
      <c r="J239" s="33"/>
    </row>
    <row r="240" spans="1:10" ht="17.25" customHeight="1">
      <c r="A240" s="33"/>
      <c r="B240" s="33"/>
      <c r="C240" s="33"/>
      <c r="D240" s="33"/>
      <c r="E240" s="33"/>
      <c r="F240" s="33"/>
      <c r="G240" s="33"/>
      <c r="H240" s="35" t="s">
        <v>568</v>
      </c>
      <c r="I240" s="33"/>
      <c r="J240" s="33"/>
    </row>
    <row r="241" spans="1:10" ht="17.25" customHeight="1">
      <c r="A241" s="170" t="s">
        <v>76</v>
      </c>
      <c r="B241" s="170"/>
      <c r="C241" s="170"/>
      <c r="D241" s="170"/>
      <c r="E241" s="170"/>
      <c r="F241" s="170"/>
      <c r="G241" s="170"/>
      <c r="H241" s="170"/>
      <c r="I241" s="33"/>
      <c r="J241" s="33"/>
    </row>
    <row r="242" spans="1:10" ht="17.25" customHeight="1">
      <c r="A242" s="78" t="s">
        <v>12</v>
      </c>
      <c r="B242" s="174" t="s">
        <v>25</v>
      </c>
      <c r="C242" s="174"/>
      <c r="D242" s="78" t="s">
        <v>55</v>
      </c>
      <c r="E242" s="174" t="s">
        <v>26</v>
      </c>
      <c r="F242" s="174"/>
      <c r="G242" s="78" t="s">
        <v>54</v>
      </c>
      <c r="H242" s="78" t="s">
        <v>27</v>
      </c>
      <c r="I242" s="33"/>
      <c r="J242" s="33"/>
    </row>
    <row r="243" spans="1:10" ht="51" customHeight="1">
      <c r="A243" s="78">
        <v>130</v>
      </c>
      <c r="B243" s="106" t="s">
        <v>526</v>
      </c>
      <c r="C243" s="102">
        <v>396357</v>
      </c>
      <c r="D243" s="103">
        <v>2512500000</v>
      </c>
      <c r="E243" s="169" t="s">
        <v>525</v>
      </c>
      <c r="F243" s="169"/>
      <c r="G243" s="102" t="s">
        <v>256</v>
      </c>
      <c r="H243" s="79" t="s">
        <v>524</v>
      </c>
      <c r="I243" s="33"/>
      <c r="J243" s="33"/>
    </row>
    <row r="244" spans="1:10" ht="75">
      <c r="A244" s="78">
        <v>131</v>
      </c>
      <c r="B244" s="106" t="s">
        <v>523</v>
      </c>
      <c r="C244" s="102">
        <v>394307</v>
      </c>
      <c r="D244" s="103">
        <v>28454733466</v>
      </c>
      <c r="E244" s="169" t="s">
        <v>439</v>
      </c>
      <c r="F244" s="169"/>
      <c r="G244" s="102" t="s">
        <v>256</v>
      </c>
      <c r="H244" s="79" t="s">
        <v>522</v>
      </c>
      <c r="I244" s="33"/>
      <c r="J244" s="33"/>
    </row>
    <row r="245" spans="1:10" ht="75">
      <c r="A245" s="78">
        <v>132</v>
      </c>
      <c r="B245" s="106" t="s">
        <v>521</v>
      </c>
      <c r="C245" s="102">
        <v>393851</v>
      </c>
      <c r="D245" s="103">
        <v>1582000000</v>
      </c>
      <c r="E245" s="169" t="s">
        <v>520</v>
      </c>
      <c r="F245" s="169"/>
      <c r="G245" s="102" t="s">
        <v>256</v>
      </c>
      <c r="H245" s="79" t="s">
        <v>519</v>
      </c>
      <c r="I245" s="33"/>
      <c r="J245" s="33"/>
    </row>
    <row r="246" spans="1:10" ht="60">
      <c r="A246" s="78">
        <v>133</v>
      </c>
      <c r="B246" s="106" t="s">
        <v>518</v>
      </c>
      <c r="C246" s="102">
        <v>396372</v>
      </c>
      <c r="D246" s="103">
        <v>2050000000</v>
      </c>
      <c r="E246" s="169" t="s">
        <v>517</v>
      </c>
      <c r="F246" s="169"/>
      <c r="G246" s="102" t="s">
        <v>256</v>
      </c>
      <c r="H246" s="79" t="s">
        <v>516</v>
      </c>
      <c r="I246" s="33"/>
      <c r="J246" s="33"/>
    </row>
    <row r="247" spans="1:10" ht="150">
      <c r="A247" s="78">
        <v>134</v>
      </c>
      <c r="B247" s="106" t="s">
        <v>515</v>
      </c>
      <c r="C247" s="102">
        <v>394777</v>
      </c>
      <c r="D247" s="103">
        <v>165000000</v>
      </c>
      <c r="E247" s="169" t="s">
        <v>514</v>
      </c>
      <c r="F247" s="169"/>
      <c r="G247" s="102" t="s">
        <v>256</v>
      </c>
      <c r="H247" s="79" t="s">
        <v>513</v>
      </c>
      <c r="I247" s="33"/>
      <c r="J247" s="33"/>
    </row>
    <row r="248" spans="1:10" ht="54.75" customHeight="1">
      <c r="A248" s="78">
        <v>135</v>
      </c>
      <c r="B248" s="106" t="s">
        <v>533</v>
      </c>
      <c r="C248" s="102">
        <v>396384</v>
      </c>
      <c r="D248" s="103">
        <v>185000000</v>
      </c>
      <c r="E248" s="169" t="s">
        <v>532</v>
      </c>
      <c r="F248" s="169"/>
      <c r="G248" s="102" t="s">
        <v>256</v>
      </c>
      <c r="H248" s="79" t="s">
        <v>531</v>
      </c>
      <c r="I248" s="33"/>
      <c r="J248" s="33"/>
    </row>
    <row r="249" spans="1:10" ht="32.25" customHeight="1">
      <c r="A249" s="171">
        <v>136</v>
      </c>
      <c r="B249" s="169" t="s">
        <v>530</v>
      </c>
      <c r="C249" s="168">
        <v>395582</v>
      </c>
      <c r="D249" s="103">
        <v>1680000000</v>
      </c>
      <c r="E249" s="169" t="s">
        <v>529</v>
      </c>
      <c r="F249" s="169"/>
      <c r="G249" s="102" t="s">
        <v>256</v>
      </c>
      <c r="H249" s="167" t="s">
        <v>528</v>
      </c>
      <c r="I249" s="33"/>
      <c r="J249" s="33"/>
    </row>
    <row r="250" spans="1:10" ht="33" customHeight="1">
      <c r="A250" s="172"/>
      <c r="B250" s="169"/>
      <c r="C250" s="168"/>
      <c r="D250" s="103">
        <v>6980000000</v>
      </c>
      <c r="E250" s="169" t="s">
        <v>527</v>
      </c>
      <c r="F250" s="169"/>
      <c r="G250" s="102" t="s">
        <v>256</v>
      </c>
      <c r="H250" s="168"/>
      <c r="I250" s="33"/>
      <c r="J250" s="33"/>
    </row>
    <row r="251" spans="1:10" ht="60">
      <c r="A251" s="78">
        <v>137</v>
      </c>
      <c r="B251" s="106" t="s">
        <v>539</v>
      </c>
      <c r="C251" s="102">
        <v>395558</v>
      </c>
      <c r="D251" s="103">
        <v>500000000</v>
      </c>
      <c r="E251" s="169" t="s">
        <v>538</v>
      </c>
      <c r="F251" s="169"/>
      <c r="G251" s="102" t="s">
        <v>256</v>
      </c>
      <c r="H251" s="79" t="s">
        <v>537</v>
      </c>
      <c r="I251" s="33"/>
      <c r="J251" s="33"/>
    </row>
    <row r="252" spans="1:10" ht="48" customHeight="1">
      <c r="A252" s="78">
        <v>138</v>
      </c>
      <c r="B252" s="106" t="s">
        <v>536</v>
      </c>
      <c r="C252" s="102">
        <v>393947</v>
      </c>
      <c r="D252" s="103">
        <v>4150000000</v>
      </c>
      <c r="E252" s="169" t="s">
        <v>535</v>
      </c>
      <c r="F252" s="169"/>
      <c r="G252" s="102" t="s">
        <v>256</v>
      </c>
      <c r="H252" s="79" t="s">
        <v>534</v>
      </c>
      <c r="I252" s="33"/>
      <c r="J252" s="33"/>
    </row>
    <row r="253" spans="1:10" ht="17.25" customHeight="1">
      <c r="A253" s="33"/>
      <c r="B253" s="33"/>
      <c r="C253" s="33"/>
      <c r="D253" s="33"/>
      <c r="E253" s="33"/>
      <c r="F253" s="33"/>
      <c r="G253" s="33"/>
      <c r="H253" s="35" t="s">
        <v>585</v>
      </c>
      <c r="I253" s="33"/>
      <c r="J253" s="33"/>
    </row>
    <row r="254" spans="1:10" ht="17.25" customHeight="1">
      <c r="A254" s="170" t="s">
        <v>76</v>
      </c>
      <c r="B254" s="170"/>
      <c r="C254" s="170"/>
      <c r="D254" s="170"/>
      <c r="E254" s="170"/>
      <c r="F254" s="170"/>
      <c r="G254" s="170"/>
      <c r="H254" s="170"/>
      <c r="I254" s="33"/>
      <c r="J254" s="33"/>
    </row>
    <row r="255" spans="1:10" ht="17.25" customHeight="1">
      <c r="A255" s="78" t="s">
        <v>12</v>
      </c>
      <c r="B255" s="174" t="s">
        <v>25</v>
      </c>
      <c r="C255" s="174"/>
      <c r="D255" s="78" t="s">
        <v>55</v>
      </c>
      <c r="E255" s="174" t="s">
        <v>26</v>
      </c>
      <c r="F255" s="174"/>
      <c r="G255" s="78" t="s">
        <v>54</v>
      </c>
      <c r="H255" s="78" t="s">
        <v>27</v>
      </c>
      <c r="I255" s="33"/>
      <c r="J255" s="33"/>
    </row>
    <row r="256" spans="1:10" ht="30" customHeight="1">
      <c r="A256" s="171">
        <v>139</v>
      </c>
      <c r="B256" s="169" t="s">
        <v>557</v>
      </c>
      <c r="C256" s="168">
        <v>393923</v>
      </c>
      <c r="D256" s="103">
        <v>6307998680</v>
      </c>
      <c r="E256" s="169" t="s">
        <v>556</v>
      </c>
      <c r="F256" s="169"/>
      <c r="G256" s="102" t="s">
        <v>256</v>
      </c>
      <c r="H256" s="167" t="s">
        <v>555</v>
      </c>
      <c r="I256" s="33"/>
      <c r="J256" s="33"/>
    </row>
    <row r="257" spans="1:10" ht="30" customHeight="1">
      <c r="A257" s="172"/>
      <c r="B257" s="169"/>
      <c r="C257" s="168"/>
      <c r="D257" s="103">
        <v>6551447500</v>
      </c>
      <c r="E257" s="169" t="s">
        <v>554</v>
      </c>
      <c r="F257" s="169"/>
      <c r="G257" s="102" t="s">
        <v>256</v>
      </c>
      <c r="H257" s="168"/>
      <c r="I257" s="33"/>
      <c r="J257" s="33"/>
    </row>
    <row r="258" spans="1:10" ht="30" customHeight="1">
      <c r="A258" s="171">
        <v>140</v>
      </c>
      <c r="B258" s="169" t="s">
        <v>553</v>
      </c>
      <c r="C258" s="168">
        <v>395525</v>
      </c>
      <c r="D258" s="103">
        <v>316000000</v>
      </c>
      <c r="E258" s="169" t="s">
        <v>552</v>
      </c>
      <c r="F258" s="169"/>
      <c r="G258" s="102" t="s">
        <v>256</v>
      </c>
      <c r="H258" s="167" t="s">
        <v>551</v>
      </c>
      <c r="I258" s="33"/>
      <c r="J258" s="33"/>
    </row>
    <row r="259" spans="1:10" ht="30" customHeight="1">
      <c r="A259" s="173"/>
      <c r="B259" s="169"/>
      <c r="C259" s="168"/>
      <c r="D259" s="103">
        <v>82749000</v>
      </c>
      <c r="E259" s="169" t="s">
        <v>550</v>
      </c>
      <c r="F259" s="169"/>
      <c r="G259" s="102" t="s">
        <v>256</v>
      </c>
      <c r="H259" s="168"/>
      <c r="I259" s="33"/>
      <c r="J259" s="33"/>
    </row>
    <row r="260" spans="1:10" ht="30" customHeight="1">
      <c r="A260" s="172"/>
      <c r="B260" s="169"/>
      <c r="C260" s="168"/>
      <c r="D260" s="103">
        <v>794199990</v>
      </c>
      <c r="E260" s="169" t="s">
        <v>549</v>
      </c>
      <c r="F260" s="169"/>
      <c r="G260" s="102" t="s">
        <v>256</v>
      </c>
      <c r="H260" s="168"/>
      <c r="I260" s="33"/>
      <c r="J260" s="33"/>
    </row>
    <row r="261" spans="1:10" ht="90">
      <c r="A261" s="78">
        <v>141</v>
      </c>
      <c r="B261" s="106" t="s">
        <v>548</v>
      </c>
      <c r="C261" s="102">
        <v>395575</v>
      </c>
      <c r="D261" s="103">
        <v>55000000</v>
      </c>
      <c r="E261" s="169" t="s">
        <v>547</v>
      </c>
      <c r="F261" s="169"/>
      <c r="G261" s="102" t="s">
        <v>256</v>
      </c>
      <c r="H261" s="79" t="s">
        <v>546</v>
      </c>
      <c r="I261" s="33"/>
      <c r="J261" s="33"/>
    </row>
    <row r="262" spans="1:10" ht="60">
      <c r="A262" s="78">
        <v>142</v>
      </c>
      <c r="B262" s="106" t="s">
        <v>545</v>
      </c>
      <c r="C262" s="102">
        <v>394326</v>
      </c>
      <c r="D262" s="103">
        <v>601686690</v>
      </c>
      <c r="E262" s="169" t="s">
        <v>366</v>
      </c>
      <c r="F262" s="169"/>
      <c r="G262" s="102" t="s">
        <v>256</v>
      </c>
      <c r="H262" s="79" t="s">
        <v>544</v>
      </c>
      <c r="I262" s="33"/>
      <c r="J262" s="33"/>
    </row>
    <row r="263" spans="1:10" ht="60">
      <c r="A263" s="78">
        <v>143</v>
      </c>
      <c r="B263" s="106" t="s">
        <v>543</v>
      </c>
      <c r="C263" s="102">
        <v>401077</v>
      </c>
      <c r="D263" s="103">
        <v>300000000</v>
      </c>
      <c r="E263" s="169" t="s">
        <v>542</v>
      </c>
      <c r="F263" s="169"/>
      <c r="G263" s="102" t="s">
        <v>256</v>
      </c>
      <c r="H263" s="79" t="s">
        <v>541</v>
      </c>
      <c r="I263" s="33"/>
      <c r="J263" s="33"/>
    </row>
    <row r="264" spans="1:10" ht="53.25" customHeight="1">
      <c r="A264" s="78">
        <v>144</v>
      </c>
      <c r="B264" s="106" t="s">
        <v>567</v>
      </c>
      <c r="C264" s="102">
        <v>393915</v>
      </c>
      <c r="D264" s="103">
        <v>1534773291</v>
      </c>
      <c r="E264" s="169" t="s">
        <v>566</v>
      </c>
      <c r="F264" s="169"/>
      <c r="G264" s="102" t="s">
        <v>256</v>
      </c>
      <c r="H264" s="79" t="s">
        <v>565</v>
      </c>
      <c r="I264" s="33"/>
      <c r="J264" s="33"/>
    </row>
    <row r="265" spans="1:10" ht="54" customHeight="1">
      <c r="A265" s="171">
        <v>145</v>
      </c>
      <c r="B265" s="169" t="s">
        <v>564</v>
      </c>
      <c r="C265" s="168">
        <v>394776</v>
      </c>
      <c r="D265" s="103">
        <v>1800000000</v>
      </c>
      <c r="E265" s="169" t="s">
        <v>563</v>
      </c>
      <c r="F265" s="169"/>
      <c r="G265" s="102" t="s">
        <v>256</v>
      </c>
      <c r="H265" s="167" t="s">
        <v>562</v>
      </c>
      <c r="I265" s="33"/>
      <c r="J265" s="33"/>
    </row>
    <row r="266" spans="1:10" ht="51.75" customHeight="1">
      <c r="A266" s="172"/>
      <c r="B266" s="169"/>
      <c r="C266" s="168"/>
      <c r="D266" s="103">
        <v>1200000000</v>
      </c>
      <c r="E266" s="169" t="s">
        <v>561</v>
      </c>
      <c r="F266" s="169"/>
      <c r="G266" s="102" t="s">
        <v>256</v>
      </c>
      <c r="H266" s="168"/>
      <c r="I266" s="33"/>
      <c r="J266" s="33"/>
    </row>
    <row r="267" spans="1:10" ht="120">
      <c r="A267" s="78">
        <v>146</v>
      </c>
      <c r="B267" s="106" t="s">
        <v>560</v>
      </c>
      <c r="C267" s="102">
        <v>393911</v>
      </c>
      <c r="D267" s="103">
        <v>10000000000</v>
      </c>
      <c r="E267" s="169" t="s">
        <v>559</v>
      </c>
      <c r="F267" s="169"/>
      <c r="G267" s="102" t="s">
        <v>256</v>
      </c>
      <c r="H267" s="79" t="s">
        <v>558</v>
      </c>
      <c r="I267" s="33"/>
      <c r="J267" s="33"/>
    </row>
    <row r="268" spans="1:10" ht="17.25" customHeight="1">
      <c r="A268" s="33"/>
      <c r="B268" s="33"/>
      <c r="C268" s="33"/>
      <c r="D268" s="33"/>
      <c r="E268" s="33"/>
      <c r="F268" s="33"/>
      <c r="G268" s="33"/>
      <c r="H268" s="35" t="s">
        <v>586</v>
      </c>
      <c r="I268" s="33"/>
      <c r="J268" s="33"/>
    </row>
    <row r="269" spans="1:10" ht="21" customHeight="1">
      <c r="A269" s="170" t="s">
        <v>76</v>
      </c>
      <c r="B269" s="170"/>
      <c r="C269" s="170"/>
      <c r="D269" s="170"/>
      <c r="E269" s="170"/>
      <c r="F269" s="170"/>
      <c r="G269" s="170"/>
      <c r="H269" s="170"/>
      <c r="I269" s="33"/>
      <c r="J269" s="33"/>
    </row>
    <row r="270" spans="1:10" ht="22.5" customHeight="1">
      <c r="A270" s="78" t="s">
        <v>12</v>
      </c>
      <c r="B270" s="174" t="s">
        <v>25</v>
      </c>
      <c r="C270" s="174"/>
      <c r="D270" s="78" t="s">
        <v>55</v>
      </c>
      <c r="E270" s="174" t="s">
        <v>26</v>
      </c>
      <c r="F270" s="174"/>
      <c r="G270" s="78" t="s">
        <v>54</v>
      </c>
      <c r="H270" s="78" t="s">
        <v>27</v>
      </c>
      <c r="I270" s="33"/>
      <c r="J270" s="33"/>
    </row>
    <row r="271" spans="1:10" ht="66.75" customHeight="1">
      <c r="A271" s="78">
        <v>147</v>
      </c>
      <c r="B271" s="106" t="s">
        <v>576</v>
      </c>
      <c r="C271" s="102">
        <v>394774</v>
      </c>
      <c r="D271" s="103">
        <v>106393598</v>
      </c>
      <c r="E271" s="169" t="s">
        <v>575</v>
      </c>
      <c r="F271" s="169"/>
      <c r="G271" s="102" t="s">
        <v>256</v>
      </c>
      <c r="H271" s="79" t="s">
        <v>574</v>
      </c>
      <c r="I271" s="33"/>
      <c r="J271" s="33"/>
    </row>
    <row r="272" spans="1:10" ht="75">
      <c r="A272" s="78">
        <v>148</v>
      </c>
      <c r="B272" s="106" t="s">
        <v>573</v>
      </c>
      <c r="C272" s="102">
        <v>395566</v>
      </c>
      <c r="D272" s="103">
        <v>176000000</v>
      </c>
      <c r="E272" s="169" t="s">
        <v>572</v>
      </c>
      <c r="F272" s="169"/>
      <c r="G272" s="102" t="s">
        <v>256</v>
      </c>
      <c r="H272" s="79" t="s">
        <v>571</v>
      </c>
      <c r="I272" s="33"/>
      <c r="J272" s="33"/>
    </row>
    <row r="273" spans="1:10" ht="75">
      <c r="A273" s="78">
        <v>149</v>
      </c>
      <c r="B273" s="106" t="s">
        <v>570</v>
      </c>
      <c r="C273" s="102">
        <v>394290</v>
      </c>
      <c r="D273" s="103">
        <v>175000000</v>
      </c>
      <c r="E273" s="169" t="s">
        <v>414</v>
      </c>
      <c r="F273" s="169"/>
      <c r="G273" s="102" t="s">
        <v>256</v>
      </c>
      <c r="H273" s="79" t="s">
        <v>569</v>
      </c>
      <c r="I273" s="33"/>
      <c r="J273" s="33"/>
    </row>
    <row r="274" spans="1:10" ht="36.75" customHeight="1">
      <c r="A274" s="171">
        <v>150</v>
      </c>
      <c r="B274" s="169" t="s">
        <v>584</v>
      </c>
      <c r="C274" s="168">
        <v>394131</v>
      </c>
      <c r="D274" s="103">
        <v>82500000</v>
      </c>
      <c r="E274" s="169" t="s">
        <v>583</v>
      </c>
      <c r="F274" s="169"/>
      <c r="G274" s="102" t="s">
        <v>256</v>
      </c>
      <c r="H274" s="167" t="s">
        <v>582</v>
      </c>
      <c r="I274" s="33"/>
      <c r="J274" s="33"/>
    </row>
    <row r="275" spans="1:10" ht="37.5" customHeight="1">
      <c r="A275" s="173"/>
      <c r="B275" s="169"/>
      <c r="C275" s="168"/>
      <c r="D275" s="103">
        <v>61555000</v>
      </c>
      <c r="E275" s="169" t="s">
        <v>581</v>
      </c>
      <c r="F275" s="169"/>
      <c r="G275" s="102" t="s">
        <v>256</v>
      </c>
      <c r="H275" s="168"/>
      <c r="I275" s="33"/>
      <c r="J275" s="33"/>
    </row>
    <row r="276" spans="1:10" ht="34.5" customHeight="1">
      <c r="A276" s="172"/>
      <c r="B276" s="169"/>
      <c r="C276" s="168"/>
      <c r="D276" s="103">
        <v>5950000</v>
      </c>
      <c r="E276" s="169" t="s">
        <v>580</v>
      </c>
      <c r="F276" s="169"/>
      <c r="G276" s="102" t="s">
        <v>256</v>
      </c>
      <c r="H276" s="168"/>
      <c r="I276" s="33"/>
      <c r="J276" s="33"/>
    </row>
    <row r="277" spans="1:10" ht="60">
      <c r="A277" s="78">
        <v>151</v>
      </c>
      <c r="B277" s="106" t="s">
        <v>579</v>
      </c>
      <c r="C277" s="102">
        <v>395585</v>
      </c>
      <c r="D277" s="103">
        <v>1722000000</v>
      </c>
      <c r="E277" s="169" t="s">
        <v>578</v>
      </c>
      <c r="F277" s="169"/>
      <c r="G277" s="102" t="s">
        <v>256</v>
      </c>
      <c r="H277" s="79" t="s">
        <v>577</v>
      </c>
      <c r="I277" s="33"/>
      <c r="J277" s="33"/>
    </row>
    <row r="278" spans="1:10" ht="17.25" customHeight="1">
      <c r="A278" s="33"/>
      <c r="B278" s="33"/>
      <c r="C278" s="33"/>
      <c r="D278" s="33"/>
      <c r="E278" s="33"/>
      <c r="F278" s="33"/>
      <c r="G278" s="33"/>
      <c r="H278" s="35" t="s">
        <v>587</v>
      </c>
      <c r="I278" s="33"/>
      <c r="J278" s="33"/>
    </row>
    <row r="279" spans="1:10" ht="17.2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 ht="17.2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 ht="17.2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 ht="17.2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 ht="17.2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 ht="17.2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 ht="17.2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 ht="17.2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 ht="17.2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 ht="17.2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 ht="17.2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 ht="17.2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 ht="17.2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 ht="17.2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 ht="17.25" customHeight="1">
      <c r="A293" s="170" t="s">
        <v>76</v>
      </c>
      <c r="B293" s="170"/>
      <c r="C293" s="170"/>
      <c r="D293" s="170"/>
      <c r="E293" s="170"/>
      <c r="F293" s="170"/>
      <c r="G293" s="170"/>
      <c r="H293" s="170"/>
      <c r="I293" s="33"/>
      <c r="J293" s="33"/>
    </row>
    <row r="294" spans="1:10" ht="20.100000000000001" customHeight="1">
      <c r="A294" s="187" t="s">
        <v>175</v>
      </c>
      <c r="B294" s="187"/>
      <c r="C294" s="187"/>
      <c r="D294" s="187"/>
      <c r="E294" s="187"/>
      <c r="F294" s="187"/>
      <c r="G294" s="187"/>
      <c r="H294" s="187"/>
      <c r="I294" s="33"/>
      <c r="J294" s="33"/>
    </row>
    <row r="295" spans="1:10" s="40" customFormat="1" ht="18.95" customHeight="1">
      <c r="A295" s="30" t="s">
        <v>28</v>
      </c>
      <c r="B295" s="30" t="s">
        <v>56</v>
      </c>
      <c r="C295" s="147" t="s">
        <v>13</v>
      </c>
      <c r="D295" s="149"/>
      <c r="E295" s="30" t="s">
        <v>29</v>
      </c>
      <c r="F295" s="30" t="s">
        <v>30</v>
      </c>
      <c r="G295" s="30" t="s">
        <v>31</v>
      </c>
      <c r="H295" s="50" t="s">
        <v>57</v>
      </c>
      <c r="I295" s="46"/>
      <c r="J295" s="46"/>
    </row>
    <row r="296" spans="1:10" ht="18.95" customHeight="1">
      <c r="A296" s="30">
        <v>100</v>
      </c>
      <c r="B296" s="30" t="s">
        <v>157</v>
      </c>
      <c r="C296" s="151" t="s">
        <v>161</v>
      </c>
      <c r="D296" s="152"/>
      <c r="E296" s="51">
        <v>140028840583</v>
      </c>
      <c r="F296" s="51">
        <v>108278237738</v>
      </c>
      <c r="G296" s="52">
        <f t="shared" ref="G296:G303" si="0">+E296-F296</f>
        <v>31750602845</v>
      </c>
      <c r="H296" s="53" t="s">
        <v>596</v>
      </c>
      <c r="I296" s="33"/>
      <c r="J296" s="33"/>
    </row>
    <row r="297" spans="1:10" ht="18.95" customHeight="1">
      <c r="A297" s="30">
        <v>200</v>
      </c>
      <c r="B297" s="30" t="s">
        <v>158</v>
      </c>
      <c r="C297" s="151" t="s">
        <v>160</v>
      </c>
      <c r="D297" s="152"/>
      <c r="E297" s="51">
        <v>159320751917</v>
      </c>
      <c r="F297" s="51">
        <v>69591922081</v>
      </c>
      <c r="G297" s="52">
        <f t="shared" si="0"/>
        <v>89728829836</v>
      </c>
      <c r="H297" s="53" t="s">
        <v>596</v>
      </c>
      <c r="I297" s="33"/>
      <c r="J297" s="33"/>
    </row>
    <row r="298" spans="1:10" ht="18.95" customHeight="1">
      <c r="A298" s="30">
        <v>300</v>
      </c>
      <c r="B298" s="30" t="s">
        <v>162</v>
      </c>
      <c r="C298" s="54" t="s">
        <v>159</v>
      </c>
      <c r="D298" s="33"/>
      <c r="E298" s="51">
        <v>32957719768</v>
      </c>
      <c r="F298" s="51">
        <v>10500242743</v>
      </c>
      <c r="G298" s="52">
        <f t="shared" si="0"/>
        <v>22457477025</v>
      </c>
      <c r="H298" s="53" t="s">
        <v>596</v>
      </c>
      <c r="I298" s="33"/>
      <c r="J298" s="33"/>
    </row>
    <row r="299" spans="1:10" ht="18.95" customHeight="1">
      <c r="A299" s="30">
        <v>400</v>
      </c>
      <c r="B299" s="30" t="s">
        <v>163</v>
      </c>
      <c r="C299" s="55" t="s">
        <v>164</v>
      </c>
      <c r="D299" s="56"/>
      <c r="E299" s="51">
        <v>4219924547438</v>
      </c>
      <c r="F299" s="51">
        <v>2106576224790</v>
      </c>
      <c r="G299" s="52">
        <f t="shared" si="0"/>
        <v>2113348322648</v>
      </c>
      <c r="H299" s="53" t="s">
        <v>596</v>
      </c>
      <c r="I299" s="33"/>
      <c r="J299" s="33"/>
    </row>
    <row r="300" spans="1:10" ht="18.95" customHeight="1">
      <c r="A300" s="30">
        <v>500</v>
      </c>
      <c r="B300" s="30" t="s">
        <v>166</v>
      </c>
      <c r="C300" s="151" t="s">
        <v>165</v>
      </c>
      <c r="D300" s="152"/>
      <c r="E300" s="51">
        <v>266479380426</v>
      </c>
      <c r="F300" s="57">
        <v>32494309458</v>
      </c>
      <c r="G300" s="52">
        <f t="shared" si="0"/>
        <v>233985070968</v>
      </c>
      <c r="H300" s="53" t="s">
        <v>596</v>
      </c>
      <c r="I300" s="33"/>
      <c r="J300" s="33"/>
    </row>
    <row r="301" spans="1:10" ht="18.95" customHeight="1">
      <c r="A301" s="30">
        <v>600</v>
      </c>
      <c r="B301" s="30">
        <v>630</v>
      </c>
      <c r="C301" s="55" t="s">
        <v>167</v>
      </c>
      <c r="D301" s="56"/>
      <c r="E301" s="51">
        <v>980000000</v>
      </c>
      <c r="F301" s="51">
        <v>820000000</v>
      </c>
      <c r="G301" s="51">
        <f t="shared" si="0"/>
        <v>160000000</v>
      </c>
      <c r="H301" s="53" t="s">
        <v>596</v>
      </c>
      <c r="I301" s="33"/>
      <c r="J301" s="33"/>
    </row>
    <row r="302" spans="1:10" ht="18.95" customHeight="1">
      <c r="A302" s="30">
        <v>800</v>
      </c>
      <c r="B302" s="30" t="s">
        <v>168</v>
      </c>
      <c r="C302" s="55" t="s">
        <v>171</v>
      </c>
      <c r="D302" s="56"/>
      <c r="E302" s="51">
        <v>123797500000</v>
      </c>
      <c r="F302" s="51">
        <v>110730056668</v>
      </c>
      <c r="G302" s="51">
        <f t="shared" si="0"/>
        <v>13067443332</v>
      </c>
      <c r="H302" s="53" t="s">
        <v>596</v>
      </c>
      <c r="I302" s="33"/>
      <c r="J302" s="33"/>
    </row>
    <row r="303" spans="1:10" ht="18.95" customHeight="1">
      <c r="A303" s="30">
        <v>900</v>
      </c>
      <c r="B303" s="30" t="s">
        <v>169</v>
      </c>
      <c r="C303" s="151" t="s">
        <v>170</v>
      </c>
      <c r="D303" s="152"/>
      <c r="E303" s="51">
        <v>188147020599</v>
      </c>
      <c r="F303" s="51">
        <v>34330375350</v>
      </c>
      <c r="G303" s="51">
        <f t="shared" si="0"/>
        <v>153816645249</v>
      </c>
      <c r="H303" s="53" t="s">
        <v>596</v>
      </c>
      <c r="I303" s="33"/>
      <c r="J303" s="33"/>
    </row>
    <row r="304" spans="1:10" ht="24.95" customHeight="1">
      <c r="A304" s="33"/>
      <c r="B304" s="33"/>
      <c r="C304" s="33"/>
      <c r="D304" s="33"/>
      <c r="E304" s="58">
        <f>SUM(E296:E303)</f>
        <v>5131635760731</v>
      </c>
      <c r="F304" s="58">
        <f>SUM(F296:F303)</f>
        <v>2473321368828</v>
      </c>
      <c r="G304" s="58">
        <f>SUM(G296:G303)</f>
        <v>2658314391903</v>
      </c>
      <c r="H304" s="33"/>
      <c r="I304" s="33"/>
      <c r="J304" s="33"/>
    </row>
    <row r="305" spans="1:10" ht="9.75" customHeight="1">
      <c r="A305" s="33"/>
      <c r="B305" s="33"/>
      <c r="C305" s="33"/>
      <c r="D305" s="33"/>
      <c r="E305" s="58"/>
      <c r="F305" s="58"/>
      <c r="G305" s="33"/>
      <c r="H305" s="33"/>
      <c r="I305" s="33"/>
      <c r="J305" s="33"/>
    </row>
    <row r="306" spans="1:10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>
      <c r="I315" s="33"/>
      <c r="J315" s="33"/>
    </row>
    <row r="316" spans="1:10">
      <c r="I316" s="33"/>
      <c r="J316" s="33"/>
    </row>
    <row r="317" spans="1:10">
      <c r="I317" s="33"/>
      <c r="J317" s="33"/>
    </row>
    <row r="318" spans="1:10">
      <c r="I318" s="33"/>
      <c r="J318" s="33"/>
    </row>
    <row r="319" spans="1:10">
      <c r="I319" s="33"/>
      <c r="J319" s="33"/>
    </row>
    <row r="320" spans="1:10">
      <c r="I320" s="33"/>
      <c r="J320" s="33"/>
    </row>
    <row r="324" spans="8:8">
      <c r="H324" s="35" t="s">
        <v>588</v>
      </c>
    </row>
  </sheetData>
  <mergeCells count="386">
    <mergeCell ref="E29:F29"/>
    <mergeCell ref="E30:F30"/>
    <mergeCell ref="A1:H1"/>
    <mergeCell ref="B19:C19"/>
    <mergeCell ref="A21:H21"/>
    <mergeCell ref="A27:H27"/>
    <mergeCell ref="E28:F28"/>
    <mergeCell ref="A15:H15"/>
    <mergeCell ref="D16:E16"/>
    <mergeCell ref="B16:C16"/>
    <mergeCell ref="D17:E17"/>
    <mergeCell ref="D18:E18"/>
    <mergeCell ref="D19:E19"/>
    <mergeCell ref="B17:C17"/>
    <mergeCell ref="B18:C18"/>
    <mergeCell ref="B28:C28"/>
    <mergeCell ref="A2:H2"/>
    <mergeCell ref="A26:H26"/>
    <mergeCell ref="E31:F31"/>
    <mergeCell ref="E32:F32"/>
    <mergeCell ref="A40:H40"/>
    <mergeCell ref="B41:C41"/>
    <mergeCell ref="E41:F41"/>
    <mergeCell ref="C303:D303"/>
    <mergeCell ref="A294:H294"/>
    <mergeCell ref="C297:D297"/>
    <mergeCell ref="C295:D295"/>
    <mergeCell ref="C296:D296"/>
    <mergeCell ref="C300:D300"/>
    <mergeCell ref="E33:F33"/>
    <mergeCell ref="E34:F34"/>
    <mergeCell ref="E35:F35"/>
    <mergeCell ref="E36:F36"/>
    <mergeCell ref="E37:F37"/>
    <mergeCell ref="E38:F38"/>
    <mergeCell ref="G48:G49"/>
    <mergeCell ref="E53:F53"/>
    <mergeCell ref="G44:G45"/>
    <mergeCell ref="H44:H45"/>
    <mergeCell ref="E45:F45"/>
    <mergeCell ref="E46:F46"/>
    <mergeCell ref="E47:F47"/>
    <mergeCell ref="H48:H49"/>
    <mergeCell ref="E49:F49"/>
    <mergeCell ref="E50:F50"/>
    <mergeCell ref="E51:F51"/>
    <mergeCell ref="E52:F52"/>
    <mergeCell ref="E42:F42"/>
    <mergeCell ref="E43:F43"/>
    <mergeCell ref="A44:A45"/>
    <mergeCell ref="B44:B45"/>
    <mergeCell ref="C44:C45"/>
    <mergeCell ref="E44:F44"/>
    <mergeCell ref="A48:A49"/>
    <mergeCell ref="B48:B49"/>
    <mergeCell ref="C48:C49"/>
    <mergeCell ref="E48:F48"/>
    <mergeCell ref="A55:H55"/>
    <mergeCell ref="B56:C56"/>
    <mergeCell ref="E56:F56"/>
    <mergeCell ref="G67:G69"/>
    <mergeCell ref="H67:H69"/>
    <mergeCell ref="E68:F68"/>
    <mergeCell ref="E69:F69"/>
    <mergeCell ref="E65:F65"/>
    <mergeCell ref="E66:F66"/>
    <mergeCell ref="A67:A69"/>
    <mergeCell ref="B67:B69"/>
    <mergeCell ref="C67:C69"/>
    <mergeCell ref="E67:F67"/>
    <mergeCell ref="A63:A64"/>
    <mergeCell ref="B63:B64"/>
    <mergeCell ref="C63:C64"/>
    <mergeCell ref="E63:F63"/>
    <mergeCell ref="G63:G64"/>
    <mergeCell ref="H63:H64"/>
    <mergeCell ref="E64:F64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A78:A85"/>
    <mergeCell ref="B78:B85"/>
    <mergeCell ref="C78:C85"/>
    <mergeCell ref="E78:F78"/>
    <mergeCell ref="E70:F70"/>
    <mergeCell ref="A72:H72"/>
    <mergeCell ref="B73:C73"/>
    <mergeCell ref="E73:F73"/>
    <mergeCell ref="E74:F74"/>
    <mergeCell ref="E86:F86"/>
    <mergeCell ref="E87:F87"/>
    <mergeCell ref="E88:F88"/>
    <mergeCell ref="E89:F89"/>
    <mergeCell ref="A91:H91"/>
    <mergeCell ref="G78:G85"/>
    <mergeCell ref="H78:H85"/>
    <mergeCell ref="E79:F79"/>
    <mergeCell ref="E80:F80"/>
    <mergeCell ref="E81:F81"/>
    <mergeCell ref="E82:F82"/>
    <mergeCell ref="E83:F83"/>
    <mergeCell ref="E84:F84"/>
    <mergeCell ref="E85:F85"/>
    <mergeCell ref="E107:F107"/>
    <mergeCell ref="E108:F108"/>
    <mergeCell ref="G100:G101"/>
    <mergeCell ref="H100:H101"/>
    <mergeCell ref="E101:F101"/>
    <mergeCell ref="H102:H106"/>
    <mergeCell ref="B92:C92"/>
    <mergeCell ref="E92:F92"/>
    <mergeCell ref="E104:F104"/>
    <mergeCell ref="E105:F105"/>
    <mergeCell ref="E106:F106"/>
    <mergeCell ref="E98:F98"/>
    <mergeCell ref="E99:F99"/>
    <mergeCell ref="E93:F93"/>
    <mergeCell ref="H94:H96"/>
    <mergeCell ref="H97:H98"/>
    <mergeCell ref="A100:A101"/>
    <mergeCell ref="B100:B101"/>
    <mergeCell ref="C100:C101"/>
    <mergeCell ref="E100:F100"/>
    <mergeCell ref="G94:G96"/>
    <mergeCell ref="A102:A106"/>
    <mergeCell ref="B102:B106"/>
    <mergeCell ref="C102:C106"/>
    <mergeCell ref="E102:F102"/>
    <mergeCell ref="G102:G106"/>
    <mergeCell ref="E103:F103"/>
    <mergeCell ref="E95:F95"/>
    <mergeCell ref="E96:F96"/>
    <mergeCell ref="A97:A98"/>
    <mergeCell ref="B97:B98"/>
    <mergeCell ref="C97:C98"/>
    <mergeCell ref="E97:F97"/>
    <mergeCell ref="G97:G98"/>
    <mergeCell ref="A94:A96"/>
    <mergeCell ref="B94:B96"/>
    <mergeCell ref="C94:C96"/>
    <mergeCell ref="E94:F94"/>
    <mergeCell ref="A109:A110"/>
    <mergeCell ref="B109:B110"/>
    <mergeCell ref="C109:C110"/>
    <mergeCell ref="E109:F109"/>
    <mergeCell ref="A114:H114"/>
    <mergeCell ref="G109:G110"/>
    <mergeCell ref="H109:H110"/>
    <mergeCell ref="E110:F110"/>
    <mergeCell ref="E111:F111"/>
    <mergeCell ref="E112:F112"/>
    <mergeCell ref="E125:F125"/>
    <mergeCell ref="E126:F126"/>
    <mergeCell ref="E127:F127"/>
    <mergeCell ref="A129:H129"/>
    <mergeCell ref="B130:C130"/>
    <mergeCell ref="E130:F130"/>
    <mergeCell ref="B115:C115"/>
    <mergeCell ref="E115:F115"/>
    <mergeCell ref="E123:F123"/>
    <mergeCell ref="E124:F124"/>
    <mergeCell ref="E117:F117"/>
    <mergeCell ref="E118:F118"/>
    <mergeCell ref="E119:F119"/>
    <mergeCell ref="E120:F120"/>
    <mergeCell ref="E121:F121"/>
    <mergeCell ref="E122:F122"/>
    <mergeCell ref="E116:F116"/>
    <mergeCell ref="E131:F131"/>
    <mergeCell ref="E140:F140"/>
    <mergeCell ref="E141:F141"/>
    <mergeCell ref="E142:F142"/>
    <mergeCell ref="E146:F146"/>
    <mergeCell ref="A144:H144"/>
    <mergeCell ref="B145:C145"/>
    <mergeCell ref="E145:F145"/>
    <mergeCell ref="H136:H138"/>
    <mergeCell ref="E137:F137"/>
    <mergeCell ref="E138:F138"/>
    <mergeCell ref="B132:B133"/>
    <mergeCell ref="C132:C133"/>
    <mergeCell ref="E132:F132"/>
    <mergeCell ref="H132:H133"/>
    <mergeCell ref="E133:F133"/>
    <mergeCell ref="E134:F134"/>
    <mergeCell ref="E139:F139"/>
    <mergeCell ref="E135:F135"/>
    <mergeCell ref="B136:B138"/>
    <mergeCell ref="C136:C138"/>
    <mergeCell ref="E136:F136"/>
    <mergeCell ref="B147:B154"/>
    <mergeCell ref="C147:C154"/>
    <mergeCell ref="E147:F147"/>
    <mergeCell ref="A147:A154"/>
    <mergeCell ref="E156:F156"/>
    <mergeCell ref="E155:F155"/>
    <mergeCell ref="H147:H154"/>
    <mergeCell ref="E148:F148"/>
    <mergeCell ref="E149:F149"/>
    <mergeCell ref="E150:F150"/>
    <mergeCell ref="E151:F151"/>
    <mergeCell ref="E152:F152"/>
    <mergeCell ref="E153:F153"/>
    <mergeCell ref="E154:F154"/>
    <mergeCell ref="A164:H164"/>
    <mergeCell ref="B165:C165"/>
    <mergeCell ref="E165:F165"/>
    <mergeCell ref="B160:B162"/>
    <mergeCell ref="C160:C162"/>
    <mergeCell ref="E160:F160"/>
    <mergeCell ref="A160:A162"/>
    <mergeCell ref="E157:F157"/>
    <mergeCell ref="E158:F158"/>
    <mergeCell ref="E159:F159"/>
    <mergeCell ref="H160:H162"/>
    <mergeCell ref="E161:F161"/>
    <mergeCell ref="E162:F162"/>
    <mergeCell ref="H169:H170"/>
    <mergeCell ref="E170:F170"/>
    <mergeCell ref="B166:B167"/>
    <mergeCell ref="C166:C167"/>
    <mergeCell ref="E166:F166"/>
    <mergeCell ref="H166:H167"/>
    <mergeCell ref="E167:F167"/>
    <mergeCell ref="A166:A167"/>
    <mergeCell ref="A169:A170"/>
    <mergeCell ref="E168:F168"/>
    <mergeCell ref="B169:B170"/>
    <mergeCell ref="C169:C170"/>
    <mergeCell ref="E169:F169"/>
    <mergeCell ref="H173:H174"/>
    <mergeCell ref="E174:F174"/>
    <mergeCell ref="E176:F176"/>
    <mergeCell ref="E177:F177"/>
    <mergeCell ref="E178:F178"/>
    <mergeCell ref="A173:A174"/>
    <mergeCell ref="E175:F175"/>
    <mergeCell ref="E171:F171"/>
    <mergeCell ref="E172:F172"/>
    <mergeCell ref="B173:B174"/>
    <mergeCell ref="C173:C174"/>
    <mergeCell ref="E173:F173"/>
    <mergeCell ref="E179:F179"/>
    <mergeCell ref="A181:H181"/>
    <mergeCell ref="B182:C182"/>
    <mergeCell ref="E182:F182"/>
    <mergeCell ref="A184:A188"/>
    <mergeCell ref="B184:B188"/>
    <mergeCell ref="C184:C188"/>
    <mergeCell ref="E184:F184"/>
    <mergeCell ref="H184:H188"/>
    <mergeCell ref="E185:F185"/>
    <mergeCell ref="E186:F186"/>
    <mergeCell ref="E187:F187"/>
    <mergeCell ref="E188:F188"/>
    <mergeCell ref="E183:F183"/>
    <mergeCell ref="E194:F194"/>
    <mergeCell ref="A196:H196"/>
    <mergeCell ref="B197:C197"/>
    <mergeCell ref="E197:F197"/>
    <mergeCell ref="A199:A200"/>
    <mergeCell ref="B199:B200"/>
    <mergeCell ref="C199:C200"/>
    <mergeCell ref="E189:F189"/>
    <mergeCell ref="E190:F190"/>
    <mergeCell ref="E191:F191"/>
    <mergeCell ref="E192:F192"/>
    <mergeCell ref="E193:F193"/>
    <mergeCell ref="H202:H205"/>
    <mergeCell ref="E203:F203"/>
    <mergeCell ref="E204:F204"/>
    <mergeCell ref="E205:F205"/>
    <mergeCell ref="E198:F198"/>
    <mergeCell ref="E199:F199"/>
    <mergeCell ref="H199:H200"/>
    <mergeCell ref="E200:F200"/>
    <mergeCell ref="A202:A205"/>
    <mergeCell ref="E201:F201"/>
    <mergeCell ref="B202:B205"/>
    <mergeCell ref="C202:C205"/>
    <mergeCell ref="E202:F202"/>
    <mergeCell ref="A212:H212"/>
    <mergeCell ref="B213:C213"/>
    <mergeCell ref="E213:F213"/>
    <mergeCell ref="E218:F218"/>
    <mergeCell ref="E219:F219"/>
    <mergeCell ref="H215:H217"/>
    <mergeCell ref="E214:F214"/>
    <mergeCell ref="E206:F206"/>
    <mergeCell ref="E207:F207"/>
    <mergeCell ref="E208:F208"/>
    <mergeCell ref="E209:F209"/>
    <mergeCell ref="E210:F210"/>
    <mergeCell ref="B228:C228"/>
    <mergeCell ref="E228:F228"/>
    <mergeCell ref="A215:A217"/>
    <mergeCell ref="E233:F233"/>
    <mergeCell ref="E234:F234"/>
    <mergeCell ref="E224:F224"/>
    <mergeCell ref="E225:F225"/>
    <mergeCell ref="E222:F222"/>
    <mergeCell ref="E223:F223"/>
    <mergeCell ref="A227:H227"/>
    <mergeCell ref="E220:F220"/>
    <mergeCell ref="E221:F221"/>
    <mergeCell ref="B215:B217"/>
    <mergeCell ref="C215:C217"/>
    <mergeCell ref="E215:F215"/>
    <mergeCell ref="E216:F216"/>
    <mergeCell ref="E217:F217"/>
    <mergeCell ref="E236:F236"/>
    <mergeCell ref="E237:F237"/>
    <mergeCell ref="E238:F238"/>
    <mergeCell ref="E239:F239"/>
    <mergeCell ref="A241:H241"/>
    <mergeCell ref="E235:F235"/>
    <mergeCell ref="E229:F229"/>
    <mergeCell ref="E230:F230"/>
    <mergeCell ref="E231:F231"/>
    <mergeCell ref="E232:F232"/>
    <mergeCell ref="E246:F246"/>
    <mergeCell ref="E247:F247"/>
    <mergeCell ref="A249:A250"/>
    <mergeCell ref="E248:F248"/>
    <mergeCell ref="B249:B250"/>
    <mergeCell ref="C249:C250"/>
    <mergeCell ref="E249:F249"/>
    <mergeCell ref="B242:C242"/>
    <mergeCell ref="E242:F242"/>
    <mergeCell ref="E243:F243"/>
    <mergeCell ref="E244:F244"/>
    <mergeCell ref="E245:F245"/>
    <mergeCell ref="B255:C255"/>
    <mergeCell ref="E255:F255"/>
    <mergeCell ref="A258:A260"/>
    <mergeCell ref="A256:A257"/>
    <mergeCell ref="E261:F261"/>
    <mergeCell ref="H249:H250"/>
    <mergeCell ref="E250:F250"/>
    <mergeCell ref="E251:F251"/>
    <mergeCell ref="E252:F252"/>
    <mergeCell ref="A254:H254"/>
    <mergeCell ref="E265:F265"/>
    <mergeCell ref="H258:H260"/>
    <mergeCell ref="E259:F259"/>
    <mergeCell ref="E260:F260"/>
    <mergeCell ref="B256:B257"/>
    <mergeCell ref="C256:C257"/>
    <mergeCell ref="E256:F256"/>
    <mergeCell ref="H256:H257"/>
    <mergeCell ref="E257:F257"/>
    <mergeCell ref="E262:F262"/>
    <mergeCell ref="E263:F263"/>
    <mergeCell ref="B258:B260"/>
    <mergeCell ref="C258:C260"/>
    <mergeCell ref="E258:F258"/>
    <mergeCell ref="H274:H276"/>
    <mergeCell ref="E275:F275"/>
    <mergeCell ref="E276:F276"/>
    <mergeCell ref="A293:H293"/>
    <mergeCell ref="A132:A133"/>
    <mergeCell ref="A136:A138"/>
    <mergeCell ref="E273:F273"/>
    <mergeCell ref="A274:A276"/>
    <mergeCell ref="E277:F277"/>
    <mergeCell ref="B274:B276"/>
    <mergeCell ref="C274:C276"/>
    <mergeCell ref="E274:F274"/>
    <mergeCell ref="A269:H269"/>
    <mergeCell ref="B270:C270"/>
    <mergeCell ref="E270:F270"/>
    <mergeCell ref="E271:F271"/>
    <mergeCell ref="E272:F272"/>
    <mergeCell ref="A265:A266"/>
    <mergeCell ref="H265:H266"/>
    <mergeCell ref="E266:F266"/>
    <mergeCell ref="E267:F267"/>
    <mergeCell ref="E264:F264"/>
    <mergeCell ref="B265:B266"/>
    <mergeCell ref="C265:C266"/>
  </mergeCells>
  <phoneticPr fontId="18" type="noConversion"/>
  <hyperlinks>
    <hyperlink ref="H29" r:id="rId1"/>
    <hyperlink ref="H30" r:id="rId2"/>
    <hyperlink ref="H31" r:id="rId3"/>
    <hyperlink ref="G31" r:id="rId4" display="https://www.contrataciones.gov.py/licitaciones/adjudicacion/381698-adquisicion-materiales-construccion-planta-mauricio-jose-troche-1/resumen-adjudicacion.html"/>
    <hyperlink ref="H32" r:id="rId5"/>
    <hyperlink ref="H33" r:id="rId6"/>
    <hyperlink ref="H34" r:id="rId7" location="proveedores"/>
    <hyperlink ref="H35" r:id="rId8"/>
    <hyperlink ref="H36" r:id="rId9"/>
    <hyperlink ref="H37" r:id="rId10"/>
    <hyperlink ref="H38" r:id="rId11"/>
    <hyperlink ref="H42" r:id="rId12"/>
    <hyperlink ref="H43" r:id="rId13"/>
    <hyperlink ref="H44" r:id="rId14"/>
    <hyperlink ref="H46" r:id="rId15"/>
    <hyperlink ref="H47" r:id="rId16"/>
    <hyperlink ref="H48" r:id="rId17"/>
    <hyperlink ref="H50" r:id="rId18"/>
    <hyperlink ref="H51" r:id="rId19"/>
    <hyperlink ref="H52" r:id="rId20"/>
    <hyperlink ref="H53" r:id="rId21"/>
    <hyperlink ref="H57" r:id="rId22"/>
    <hyperlink ref="H58" r:id="rId23"/>
    <hyperlink ref="H59" r:id="rId24"/>
    <hyperlink ref="H61" r:id="rId25"/>
    <hyperlink ref="H60" r:id="rId26"/>
    <hyperlink ref="H63" r:id="rId27"/>
    <hyperlink ref="H62" r:id="rId28"/>
    <hyperlink ref="H65" r:id="rId29"/>
    <hyperlink ref="H66" r:id="rId30"/>
    <hyperlink ref="H67" r:id="rId31"/>
    <hyperlink ref="H70" r:id="rId32"/>
    <hyperlink ref="H74" r:id="rId33"/>
    <hyperlink ref="H75" r:id="rId34"/>
    <hyperlink ref="H76" r:id="rId35" location="proveedores"/>
    <hyperlink ref="H78" r:id="rId36"/>
    <hyperlink ref="H86" r:id="rId37"/>
    <hyperlink ref="H87" r:id="rId38"/>
    <hyperlink ref="H88" r:id="rId39"/>
    <hyperlink ref="H89" r:id="rId40"/>
    <hyperlink ref="H93" r:id="rId41"/>
    <hyperlink ref="H94" r:id="rId42"/>
    <hyperlink ref="H97" r:id="rId43"/>
    <hyperlink ref="H99" r:id="rId44"/>
    <hyperlink ref="H100" r:id="rId45"/>
    <hyperlink ref="H102" r:id="rId46"/>
    <hyperlink ref="H107" r:id="rId47"/>
    <hyperlink ref="H108" r:id="rId48"/>
    <hyperlink ref="H109" r:id="rId49"/>
    <hyperlink ref="H111" r:id="rId50"/>
    <hyperlink ref="H112" r:id="rId51"/>
    <hyperlink ref="H116" r:id="rId52"/>
    <hyperlink ref="H117" r:id="rId53"/>
    <hyperlink ref="H118" r:id="rId54"/>
    <hyperlink ref="H119" r:id="rId55"/>
    <hyperlink ref="H120" r:id="rId56"/>
    <hyperlink ref="H124" r:id="rId57"/>
    <hyperlink ref="H123" r:id="rId58"/>
    <hyperlink ref="H122" r:id="rId59"/>
    <hyperlink ref="H121" r:id="rId60"/>
    <hyperlink ref="H127" r:id="rId61"/>
    <hyperlink ref="H126" r:id="rId62"/>
    <hyperlink ref="H125" r:id="rId63"/>
    <hyperlink ref="H131" r:id="rId64"/>
    <hyperlink ref="H132" r:id="rId65"/>
    <hyperlink ref="H134" r:id="rId66"/>
    <hyperlink ref="H135" r:id="rId67"/>
    <hyperlink ref="H136" r:id="rId68"/>
    <hyperlink ref="H139" r:id="rId69" tooltip="https://www.contrataciones.gov.py/convenios-marco/convenio/370374-adquisicion-resmas-papel-criterios-sustentabilidad/compras/9e7e9aa76105d6a07d98d7be1268e5c9c97cd2d7.html_x000a_Ctrl+Haga clic o puntee para seguir el vínculo" display="https://www.contrataciones.gov.py/convenios-marco/convenio/370374-adquisicion-resmas-papel-criterios-sustentabilidad/compras/9e7e9aa76105d6a07d98d7be1268e5c9c97cd2d7.html"/>
    <hyperlink ref="H141" r:id="rId70"/>
    <hyperlink ref="H140" r:id="rId71"/>
    <hyperlink ref="H142" r:id="rId72"/>
    <hyperlink ref="H146" r:id="rId73"/>
    <hyperlink ref="H155" r:id="rId74"/>
    <hyperlink ref="H156" r:id="rId75"/>
    <hyperlink ref="H157" r:id="rId76"/>
    <hyperlink ref="H158" r:id="rId77"/>
    <hyperlink ref="H159" r:id="rId78"/>
    <hyperlink ref="H160" r:id="rId79"/>
    <hyperlink ref="H166" r:id="rId80"/>
    <hyperlink ref="H168" r:id="rId81"/>
    <hyperlink ref="H169" r:id="rId82"/>
    <hyperlink ref="H171" r:id="rId83"/>
    <hyperlink ref="H172" r:id="rId84"/>
    <hyperlink ref="H173" r:id="rId85"/>
    <hyperlink ref="H175" r:id="rId86"/>
    <hyperlink ref="H176" r:id="rId87"/>
    <hyperlink ref="H177" r:id="rId88"/>
    <hyperlink ref="H178" r:id="rId89"/>
    <hyperlink ref="H179" r:id="rId90"/>
    <hyperlink ref="H183" r:id="rId91"/>
    <hyperlink ref="H184" r:id="rId92"/>
    <hyperlink ref="H189" r:id="rId93"/>
    <hyperlink ref="H190" r:id="rId94"/>
    <hyperlink ref="H191" r:id="rId95"/>
    <hyperlink ref="H192" r:id="rId96"/>
    <hyperlink ref="H193" r:id="rId97"/>
    <hyperlink ref="H194" r:id="rId98"/>
    <hyperlink ref="H198" r:id="rId99"/>
    <hyperlink ref="H199" r:id="rId100"/>
    <hyperlink ref="H201" r:id="rId101"/>
    <hyperlink ref="H202" r:id="rId102"/>
    <hyperlink ref="H206" r:id="rId103"/>
    <hyperlink ref="H207" r:id="rId104"/>
    <hyperlink ref="H208" r:id="rId105"/>
    <hyperlink ref="H209" r:id="rId106"/>
    <hyperlink ref="H210" r:id="rId107"/>
    <hyperlink ref="H214" r:id="rId108"/>
    <hyperlink ref="H215" r:id="rId109"/>
    <hyperlink ref="H218" r:id="rId110"/>
    <hyperlink ref="H219" r:id="rId111"/>
    <hyperlink ref="H220" r:id="rId112"/>
    <hyperlink ref="H221" r:id="rId113"/>
    <hyperlink ref="H222" r:id="rId114"/>
    <hyperlink ref="H223" r:id="rId115"/>
    <hyperlink ref="H224" r:id="rId116"/>
    <hyperlink ref="H225" r:id="rId117"/>
    <hyperlink ref="H229" r:id="rId118"/>
    <hyperlink ref="H230" r:id="rId119"/>
    <hyperlink ref="H231" r:id="rId120"/>
    <hyperlink ref="H232" r:id="rId121"/>
    <hyperlink ref="H233" r:id="rId122"/>
    <hyperlink ref="H234" r:id="rId123"/>
    <hyperlink ref="H235" r:id="rId124"/>
    <hyperlink ref="H236" r:id="rId125"/>
    <hyperlink ref="H237" r:id="rId126"/>
    <hyperlink ref="H238" r:id="rId127"/>
    <hyperlink ref="H239" r:id="rId128"/>
    <hyperlink ref="H243" r:id="rId129"/>
    <hyperlink ref="H244" r:id="rId130"/>
    <hyperlink ref="H245" r:id="rId131"/>
    <hyperlink ref="H246" r:id="rId132"/>
    <hyperlink ref="H247" r:id="rId133"/>
    <hyperlink ref="H248" r:id="rId134"/>
    <hyperlink ref="H249" r:id="rId135"/>
    <hyperlink ref="H251" r:id="rId136"/>
    <hyperlink ref="H252" r:id="rId137"/>
    <hyperlink ref="H256" r:id="rId138"/>
    <hyperlink ref="H258" r:id="rId139"/>
    <hyperlink ref="H261" r:id="rId140"/>
    <hyperlink ref="H262" r:id="rId141"/>
    <hyperlink ref="H263" r:id="rId142"/>
    <hyperlink ref="H264" r:id="rId143"/>
    <hyperlink ref="H265" r:id="rId144"/>
    <hyperlink ref="H267" r:id="rId145"/>
    <hyperlink ref="H271" r:id="rId146"/>
    <hyperlink ref="H272" r:id="rId147"/>
    <hyperlink ref="H273" r:id="rId148"/>
    <hyperlink ref="H274" r:id="rId149"/>
    <hyperlink ref="H277" r:id="rId150"/>
    <hyperlink ref="H77" r:id="rId151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152"/>
  <drawing r:id="rId153"/>
  <legacyDrawing r:id="rId1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28" zoomScaleNormal="100" workbookViewId="0">
      <selection activeCell="B39" sqref="B39:C39"/>
    </sheetView>
  </sheetViews>
  <sheetFormatPr baseColWidth="10" defaultRowHeight="12.75"/>
  <cols>
    <col min="1" max="1" width="25.42578125" style="23" customWidth="1"/>
    <col min="2" max="2" width="17.28515625" style="23" customWidth="1"/>
    <col min="3" max="3" width="13" style="23" customWidth="1"/>
    <col min="4" max="4" width="11.42578125" style="23"/>
    <col min="5" max="5" width="22.5703125" style="23" customWidth="1"/>
    <col min="6" max="6" width="16.140625" style="23" customWidth="1"/>
    <col min="7" max="7" width="15.42578125" style="23" customWidth="1"/>
    <col min="8" max="8" width="51.5703125" style="23" customWidth="1"/>
    <col min="9" max="16384" width="11.42578125" style="23"/>
  </cols>
  <sheetData>
    <row r="1" spans="1:8">
      <c r="A1" s="139" t="s">
        <v>76</v>
      </c>
      <c r="B1" s="139"/>
      <c r="C1" s="139"/>
      <c r="D1" s="139"/>
      <c r="E1" s="139"/>
      <c r="F1" s="139"/>
      <c r="G1" s="139"/>
      <c r="H1" s="139"/>
    </row>
    <row r="2" spans="1:8" ht="3" customHeight="1">
      <c r="A2" s="33"/>
      <c r="B2" s="33"/>
      <c r="C2" s="33"/>
      <c r="D2" s="33"/>
      <c r="E2" s="33"/>
      <c r="F2" s="33"/>
      <c r="G2" s="33"/>
      <c r="H2" s="33"/>
    </row>
    <row r="3" spans="1:8" ht="23.1" customHeight="1">
      <c r="A3" s="150" t="s">
        <v>108</v>
      </c>
      <c r="B3" s="150"/>
      <c r="C3" s="150"/>
      <c r="D3" s="150"/>
      <c r="E3" s="150"/>
      <c r="F3" s="150"/>
      <c r="G3" s="150"/>
      <c r="H3" s="150"/>
    </row>
    <row r="4" spans="1:8" s="37" customFormat="1" ht="23.1" customHeight="1">
      <c r="A4" s="30" t="s">
        <v>12</v>
      </c>
      <c r="B4" s="189" t="s">
        <v>32</v>
      </c>
      <c r="C4" s="190"/>
      <c r="D4" s="147" t="s">
        <v>33</v>
      </c>
      <c r="E4" s="149"/>
      <c r="F4" s="147" t="s">
        <v>34</v>
      </c>
      <c r="G4" s="149"/>
      <c r="H4" s="36" t="s">
        <v>35</v>
      </c>
    </row>
    <row r="5" spans="1:8" ht="39.950000000000003" customHeight="1">
      <c r="A5" s="30">
        <v>1</v>
      </c>
      <c r="B5" s="189" t="s">
        <v>148</v>
      </c>
      <c r="C5" s="190"/>
      <c r="D5" s="147">
        <v>0</v>
      </c>
      <c r="E5" s="149"/>
      <c r="F5" s="189" t="s">
        <v>151</v>
      </c>
      <c r="G5" s="190"/>
      <c r="H5" s="36" t="s">
        <v>150</v>
      </c>
    </row>
    <row r="6" spans="1:8" ht="39.950000000000003" customHeight="1">
      <c r="A6" s="30">
        <v>2</v>
      </c>
      <c r="B6" s="189" t="s">
        <v>149</v>
      </c>
      <c r="C6" s="190"/>
      <c r="D6" s="147">
        <v>0</v>
      </c>
      <c r="E6" s="149"/>
      <c r="F6" s="189" t="s">
        <v>154</v>
      </c>
      <c r="G6" s="190"/>
      <c r="H6" s="36" t="s">
        <v>179</v>
      </c>
    </row>
    <row r="7" spans="1:8" ht="31.5" customHeight="1">
      <c r="A7" s="30">
        <v>3</v>
      </c>
      <c r="B7" s="189" t="s">
        <v>152</v>
      </c>
      <c r="C7" s="190"/>
      <c r="D7" s="147">
        <v>0</v>
      </c>
      <c r="E7" s="149"/>
      <c r="F7" s="189" t="s">
        <v>153</v>
      </c>
      <c r="G7" s="190"/>
      <c r="H7" s="30" t="s">
        <v>178</v>
      </c>
    </row>
    <row r="8" spans="1:8" ht="6.75" customHeight="1">
      <c r="A8" s="33"/>
      <c r="B8" s="33"/>
      <c r="C8" s="33"/>
      <c r="D8" s="33"/>
      <c r="E8" s="33"/>
      <c r="F8" s="33"/>
      <c r="G8" s="33"/>
      <c r="H8" s="33"/>
    </row>
    <row r="9" spans="1:8" ht="15.75" customHeight="1">
      <c r="A9" s="139" t="s">
        <v>104</v>
      </c>
      <c r="B9" s="139"/>
      <c r="C9" s="139"/>
      <c r="D9" s="139"/>
      <c r="E9" s="139"/>
      <c r="F9" s="139"/>
      <c r="G9" s="139"/>
      <c r="H9" s="139"/>
    </row>
    <row r="10" spans="1:8" ht="16.5" customHeight="1">
      <c r="A10" s="139" t="s">
        <v>107</v>
      </c>
      <c r="B10" s="139"/>
      <c r="C10" s="139"/>
      <c r="D10" s="139"/>
      <c r="E10" s="139"/>
      <c r="F10" s="139"/>
      <c r="G10" s="139"/>
      <c r="H10" s="139"/>
    </row>
    <row r="11" spans="1:8" s="37" customFormat="1" ht="24" customHeight="1">
      <c r="A11" s="132" t="s">
        <v>12</v>
      </c>
      <c r="B11" s="189" t="s">
        <v>36</v>
      </c>
      <c r="C11" s="190"/>
      <c r="D11" s="147" t="s">
        <v>13</v>
      </c>
      <c r="E11" s="149"/>
      <c r="F11" s="205" t="s">
        <v>37</v>
      </c>
      <c r="G11" s="206"/>
      <c r="H11" s="133" t="s">
        <v>38</v>
      </c>
    </row>
    <row r="12" spans="1:8" ht="27" customHeight="1">
      <c r="A12" s="133">
        <v>1</v>
      </c>
      <c r="B12" s="207" t="s">
        <v>140</v>
      </c>
      <c r="C12" s="207"/>
      <c r="D12" s="207" t="s">
        <v>141</v>
      </c>
      <c r="E12" s="207"/>
      <c r="F12" s="174" t="s">
        <v>146</v>
      </c>
      <c r="G12" s="174"/>
      <c r="H12" s="53" t="s">
        <v>142</v>
      </c>
    </row>
    <row r="13" spans="1:8" ht="41.25" customHeight="1">
      <c r="A13" s="133">
        <v>2</v>
      </c>
      <c r="B13" s="207" t="s">
        <v>172</v>
      </c>
      <c r="C13" s="207"/>
      <c r="D13" s="191" t="s">
        <v>181</v>
      </c>
      <c r="E13" s="192"/>
      <c r="F13" s="174" t="s">
        <v>143</v>
      </c>
      <c r="G13" s="174"/>
      <c r="H13" s="53" t="s">
        <v>144</v>
      </c>
    </row>
    <row r="14" spans="1:8" ht="45" customHeight="1">
      <c r="A14" s="133">
        <v>3</v>
      </c>
      <c r="B14" s="191" t="s">
        <v>182</v>
      </c>
      <c r="C14" s="192"/>
      <c r="D14" s="191" t="s">
        <v>181</v>
      </c>
      <c r="E14" s="192"/>
      <c r="F14" s="189" t="s">
        <v>143</v>
      </c>
      <c r="G14" s="190"/>
      <c r="H14" s="53" t="s">
        <v>183</v>
      </c>
    </row>
    <row r="15" spans="1:8" ht="42" customHeight="1">
      <c r="A15" s="133">
        <v>4</v>
      </c>
      <c r="B15" s="207" t="s">
        <v>173</v>
      </c>
      <c r="C15" s="207"/>
      <c r="D15" s="191" t="s">
        <v>181</v>
      </c>
      <c r="E15" s="192"/>
      <c r="F15" s="174" t="s">
        <v>143</v>
      </c>
      <c r="G15" s="174"/>
      <c r="H15" s="53" t="s">
        <v>145</v>
      </c>
    </row>
    <row r="16" spans="1:8" ht="39" customHeight="1">
      <c r="A16" s="133">
        <v>5</v>
      </c>
      <c r="B16" s="191" t="s">
        <v>631</v>
      </c>
      <c r="C16" s="192"/>
      <c r="D16" s="191" t="s">
        <v>181</v>
      </c>
      <c r="E16" s="192"/>
      <c r="F16" s="174" t="s">
        <v>143</v>
      </c>
      <c r="G16" s="174"/>
      <c r="H16" s="53" t="s">
        <v>632</v>
      </c>
    </row>
    <row r="17" spans="1:8" ht="28.5" customHeight="1">
      <c r="A17" s="133">
        <v>6</v>
      </c>
      <c r="B17" s="191" t="s">
        <v>645</v>
      </c>
      <c r="C17" s="192"/>
      <c r="D17" s="191" t="s">
        <v>633</v>
      </c>
      <c r="E17" s="192"/>
      <c r="F17" s="174" t="s">
        <v>634</v>
      </c>
      <c r="G17" s="174"/>
      <c r="H17" s="53" t="s">
        <v>635</v>
      </c>
    </row>
    <row r="18" spans="1:8" ht="16.5" customHeight="1">
      <c r="A18" s="133">
        <v>7</v>
      </c>
      <c r="B18" s="207" t="s">
        <v>184</v>
      </c>
      <c r="C18" s="207"/>
      <c r="D18" s="207" t="s">
        <v>185</v>
      </c>
      <c r="E18" s="207"/>
      <c r="F18" s="174" t="s">
        <v>143</v>
      </c>
      <c r="G18" s="174"/>
      <c r="H18" s="53" t="s">
        <v>186</v>
      </c>
    </row>
    <row r="19" spans="1:8" ht="9" customHeight="1"/>
    <row r="20" spans="1:8">
      <c r="A20" s="139" t="s">
        <v>105</v>
      </c>
      <c r="B20" s="139"/>
      <c r="C20" s="139"/>
      <c r="D20" s="139"/>
      <c r="E20" s="139"/>
      <c r="F20" s="139"/>
      <c r="G20" s="139"/>
      <c r="H20" s="139"/>
    </row>
    <row r="21" spans="1:8" s="59" customFormat="1" ht="16.5" customHeight="1">
      <c r="A21" s="69" t="s">
        <v>39</v>
      </c>
      <c r="B21" s="189" t="s">
        <v>40</v>
      </c>
      <c r="C21" s="190"/>
      <c r="D21" s="147" t="s">
        <v>41</v>
      </c>
      <c r="E21" s="149"/>
      <c r="F21" s="189" t="s">
        <v>35</v>
      </c>
      <c r="G21" s="190"/>
      <c r="H21" s="36" t="s">
        <v>42</v>
      </c>
    </row>
    <row r="22" spans="1:8" ht="119.25" customHeight="1">
      <c r="A22" s="32" t="s">
        <v>189</v>
      </c>
      <c r="B22" s="189" t="s">
        <v>187</v>
      </c>
      <c r="C22" s="190"/>
      <c r="D22" s="201" t="s">
        <v>636</v>
      </c>
      <c r="E22" s="202"/>
      <c r="F22" s="203" t="s">
        <v>188</v>
      </c>
      <c r="G22" s="204"/>
      <c r="H22" s="31"/>
    </row>
    <row r="23" spans="1:8" ht="6" customHeight="1">
      <c r="A23" s="33"/>
      <c r="B23" s="33"/>
      <c r="C23" s="33"/>
      <c r="D23" s="33"/>
      <c r="E23" s="33"/>
      <c r="F23" s="33"/>
      <c r="G23" s="33"/>
      <c r="H23" s="33"/>
    </row>
    <row r="24" spans="1:8" ht="15" customHeight="1">
      <c r="A24" s="139" t="s">
        <v>106</v>
      </c>
      <c r="B24" s="139"/>
      <c r="C24" s="139"/>
      <c r="D24" s="139"/>
      <c r="E24" s="139"/>
      <c r="F24" s="139"/>
      <c r="G24" s="139"/>
      <c r="H24" s="139"/>
    </row>
    <row r="25" spans="1:8" ht="16.5" customHeight="1">
      <c r="A25" s="134" t="s">
        <v>58</v>
      </c>
      <c r="B25" s="189" t="s">
        <v>68</v>
      </c>
      <c r="C25" s="190"/>
      <c r="D25" s="147" t="s">
        <v>13</v>
      </c>
      <c r="E25" s="149"/>
      <c r="F25" s="205" t="s">
        <v>43</v>
      </c>
      <c r="G25" s="206"/>
      <c r="H25" s="133" t="s">
        <v>35</v>
      </c>
    </row>
    <row r="26" spans="1:8" ht="22.5" customHeight="1">
      <c r="A26" s="135">
        <v>12371</v>
      </c>
      <c r="B26" s="194">
        <v>44421</v>
      </c>
      <c r="C26" s="174"/>
      <c r="D26" s="150" t="s">
        <v>643</v>
      </c>
      <c r="E26" s="150"/>
      <c r="F26" s="174" t="s">
        <v>644</v>
      </c>
      <c r="G26" s="174"/>
      <c r="H26" s="136" t="s">
        <v>642</v>
      </c>
    </row>
    <row r="27" spans="1:8" ht="18" customHeight="1">
      <c r="A27" s="32">
        <v>12909</v>
      </c>
      <c r="B27" s="194">
        <v>44532</v>
      </c>
      <c r="C27" s="174"/>
      <c r="D27" s="150" t="s">
        <v>643</v>
      </c>
      <c r="E27" s="150"/>
      <c r="F27" s="150" t="s">
        <v>641</v>
      </c>
      <c r="G27" s="150"/>
      <c r="H27" s="137" t="s">
        <v>642</v>
      </c>
    </row>
    <row r="28" spans="1:8" ht="14.25" customHeight="1">
      <c r="A28" s="151" t="s">
        <v>195</v>
      </c>
      <c r="B28" s="195"/>
      <c r="C28" s="195"/>
      <c r="D28" s="195"/>
      <c r="E28" s="195"/>
      <c r="F28" s="195"/>
      <c r="G28" s="195"/>
      <c r="H28" s="152"/>
    </row>
    <row r="29" spans="1:8">
      <c r="A29" s="60"/>
      <c r="B29" s="61"/>
      <c r="C29" s="60"/>
      <c r="D29" s="62"/>
      <c r="E29" s="61"/>
      <c r="F29" s="61"/>
      <c r="G29" s="60"/>
      <c r="H29" s="63" t="s">
        <v>597</v>
      </c>
    </row>
    <row r="30" spans="1:8">
      <c r="A30" s="64"/>
      <c r="B30" s="64"/>
      <c r="C30" s="64"/>
      <c r="D30" s="64"/>
      <c r="E30" s="64"/>
      <c r="F30" s="64"/>
      <c r="G30" s="64"/>
      <c r="H30" s="64"/>
    </row>
    <row r="31" spans="1:8">
      <c r="A31" s="170" t="s">
        <v>76</v>
      </c>
      <c r="B31" s="170"/>
      <c r="C31" s="170"/>
      <c r="D31" s="170"/>
      <c r="E31" s="170"/>
      <c r="F31" s="170"/>
      <c r="G31" s="170"/>
      <c r="H31" s="170"/>
    </row>
    <row r="32" spans="1:8">
      <c r="A32" s="65"/>
      <c r="B32" s="66"/>
      <c r="C32" s="66"/>
      <c r="D32" s="66"/>
      <c r="E32" s="66"/>
      <c r="F32" s="66"/>
      <c r="G32" s="66"/>
      <c r="H32" s="67"/>
    </row>
    <row r="33" spans="1:8">
      <c r="A33" s="146" t="s">
        <v>109</v>
      </c>
      <c r="B33" s="146"/>
      <c r="C33" s="146"/>
      <c r="D33" s="146"/>
      <c r="E33" s="146"/>
      <c r="F33" s="146"/>
      <c r="G33" s="146"/>
      <c r="H33" s="146"/>
    </row>
    <row r="34" spans="1:8">
      <c r="A34" s="196" t="s">
        <v>110</v>
      </c>
      <c r="B34" s="197"/>
      <c r="C34" s="197"/>
      <c r="D34" s="197"/>
      <c r="E34" s="197"/>
      <c r="F34" s="197"/>
      <c r="G34" s="197"/>
      <c r="H34" s="198"/>
    </row>
    <row r="35" spans="1:8">
      <c r="A35" s="196" t="s">
        <v>59</v>
      </c>
      <c r="B35" s="197"/>
      <c r="C35" s="197"/>
      <c r="D35" s="197"/>
      <c r="E35" s="197"/>
      <c r="F35" s="197"/>
      <c r="G35" s="197"/>
      <c r="H35" s="198"/>
    </row>
    <row r="36" spans="1:8">
      <c r="A36" s="36" t="s">
        <v>60</v>
      </c>
      <c r="B36" s="189" t="s">
        <v>13</v>
      </c>
      <c r="C36" s="190"/>
      <c r="D36" s="147" t="s">
        <v>111</v>
      </c>
      <c r="E36" s="148"/>
      <c r="F36" s="148"/>
      <c r="G36" s="148"/>
      <c r="H36" s="149"/>
    </row>
    <row r="37" spans="1:8" ht="65.25" customHeight="1">
      <c r="A37" s="119" t="s">
        <v>599</v>
      </c>
      <c r="B37" s="191" t="s">
        <v>600</v>
      </c>
      <c r="C37" s="192"/>
      <c r="D37" s="193"/>
      <c r="E37" s="148"/>
      <c r="F37" s="148"/>
      <c r="G37" s="148"/>
      <c r="H37" s="149"/>
    </row>
    <row r="38" spans="1:8" ht="54" customHeight="1">
      <c r="A38" s="120" t="s">
        <v>619</v>
      </c>
      <c r="B38" s="199" t="s">
        <v>618</v>
      </c>
      <c r="C38" s="200"/>
      <c r="D38" s="193"/>
      <c r="E38" s="148"/>
      <c r="F38" s="148"/>
      <c r="G38" s="148"/>
      <c r="H38" s="149"/>
    </row>
    <row r="39" spans="1:8" ht="85.5" customHeight="1">
      <c r="A39" s="68"/>
      <c r="B39" s="191" t="s">
        <v>601</v>
      </c>
      <c r="C39" s="192"/>
      <c r="D39" s="193"/>
      <c r="E39" s="148"/>
      <c r="F39" s="148"/>
      <c r="G39" s="148"/>
      <c r="H39" s="149"/>
    </row>
    <row r="40" spans="1:8">
      <c r="H40" s="35" t="s">
        <v>598</v>
      </c>
    </row>
    <row r="45" spans="1:8" ht="15" customHeight="1"/>
    <row r="69" ht="15" customHeight="1"/>
  </sheetData>
  <mergeCells count="70">
    <mergeCell ref="D12:E12"/>
    <mergeCell ref="F12:G12"/>
    <mergeCell ref="B7:C7"/>
    <mergeCell ref="D5:E5"/>
    <mergeCell ref="D6:E6"/>
    <mergeCell ref="D7:E7"/>
    <mergeCell ref="F5:G5"/>
    <mergeCell ref="F6:G6"/>
    <mergeCell ref="F7:G7"/>
    <mergeCell ref="B6:C6"/>
    <mergeCell ref="B5:C5"/>
    <mergeCell ref="A9:H9"/>
    <mergeCell ref="A10:H10"/>
    <mergeCell ref="B11:C11"/>
    <mergeCell ref="D11:E11"/>
    <mergeCell ref="F11:G11"/>
    <mergeCell ref="A1:H1"/>
    <mergeCell ref="A3:H3"/>
    <mergeCell ref="F4:G4"/>
    <mergeCell ref="D4:E4"/>
    <mergeCell ref="B4:C4"/>
    <mergeCell ref="B12:C12"/>
    <mergeCell ref="A20:H20"/>
    <mergeCell ref="B21:C21"/>
    <mergeCell ref="D21:E21"/>
    <mergeCell ref="F21:G21"/>
    <mergeCell ref="B13:C13"/>
    <mergeCell ref="D13:E13"/>
    <mergeCell ref="F13:G13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27:C27"/>
    <mergeCell ref="D27:E27"/>
    <mergeCell ref="F27:G27"/>
    <mergeCell ref="B22:C22"/>
    <mergeCell ref="D22:E22"/>
    <mergeCell ref="F22:G22"/>
    <mergeCell ref="A24:H24"/>
    <mergeCell ref="B25:C25"/>
    <mergeCell ref="D25:E25"/>
    <mergeCell ref="F25:G25"/>
    <mergeCell ref="B16:C16"/>
    <mergeCell ref="D16:E16"/>
    <mergeCell ref="F16:G16"/>
    <mergeCell ref="B17:C17"/>
    <mergeCell ref="B39:C39"/>
    <mergeCell ref="A28:H28"/>
    <mergeCell ref="A33:H33"/>
    <mergeCell ref="A34:H34"/>
    <mergeCell ref="A35:H35"/>
    <mergeCell ref="D36:H36"/>
    <mergeCell ref="A31:H31"/>
    <mergeCell ref="B38:C38"/>
    <mergeCell ref="D38:H38"/>
    <mergeCell ref="D39:H39"/>
    <mergeCell ref="D17:E17"/>
    <mergeCell ref="F17:G17"/>
    <mergeCell ref="D37:H37"/>
    <mergeCell ref="B37:C37"/>
    <mergeCell ref="B36:C36"/>
    <mergeCell ref="B26:C26"/>
    <mergeCell ref="D26:E26"/>
    <mergeCell ref="F26:G26"/>
  </mergeCells>
  <hyperlinks>
    <hyperlink ref="H12" r:id="rId1"/>
    <hyperlink ref="H13" r:id="rId2"/>
    <hyperlink ref="H15" r:id="rId3"/>
    <hyperlink ref="H18" r:id="rId4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43" workbookViewId="0">
      <selection activeCell="G59" sqref="G59"/>
    </sheetView>
  </sheetViews>
  <sheetFormatPr baseColWidth="10" defaultRowHeight="15"/>
  <cols>
    <col min="1" max="1" width="29.7109375" customWidth="1"/>
    <col min="3" max="3" width="51.140625" customWidth="1"/>
    <col min="8" max="8" width="30.5703125" customWidth="1"/>
  </cols>
  <sheetData>
    <row r="1" spans="1:8">
      <c r="A1" s="224" t="s">
        <v>76</v>
      </c>
      <c r="B1" s="224"/>
      <c r="C1" s="224"/>
      <c r="D1" s="224"/>
      <c r="E1" s="224"/>
      <c r="F1" s="224"/>
      <c r="G1" s="224"/>
      <c r="H1" s="224"/>
    </row>
    <row r="2" spans="1:8" ht="6" customHeight="1">
      <c r="A2" s="1"/>
      <c r="B2" s="1"/>
      <c r="C2" s="1"/>
      <c r="D2" s="1"/>
      <c r="E2" s="1"/>
      <c r="F2" s="1"/>
      <c r="G2" s="1"/>
      <c r="H2" s="1"/>
    </row>
    <row r="3" spans="1:8">
      <c r="A3" s="218" t="s">
        <v>70</v>
      </c>
      <c r="B3" s="218"/>
      <c r="C3" s="218"/>
      <c r="D3" s="218"/>
      <c r="E3" s="218"/>
      <c r="F3" s="218"/>
      <c r="G3" s="218"/>
      <c r="H3" s="218"/>
    </row>
    <row r="4" spans="1:8" s="3" customFormat="1">
      <c r="A4" s="6" t="s">
        <v>60</v>
      </c>
      <c r="B4" s="220" t="s">
        <v>13</v>
      </c>
      <c r="C4" s="220"/>
      <c r="D4" s="220" t="s">
        <v>71</v>
      </c>
      <c r="E4" s="220"/>
      <c r="F4" s="220"/>
      <c r="G4" s="220"/>
      <c r="H4" s="220"/>
    </row>
    <row r="5" spans="1:8" s="3" customFormat="1" ht="30.75" customHeight="1">
      <c r="A5" s="119" t="s">
        <v>229</v>
      </c>
      <c r="B5" s="207" t="s">
        <v>230</v>
      </c>
      <c r="C5" s="207"/>
      <c r="D5" s="238"/>
      <c r="E5" s="239"/>
      <c r="F5" s="239"/>
      <c r="G5" s="239"/>
      <c r="H5" s="240"/>
    </row>
    <row r="6" spans="1:8" s="3" customFormat="1" ht="32.25" customHeight="1">
      <c r="A6" s="118" t="s">
        <v>605</v>
      </c>
      <c r="B6" s="207" t="s">
        <v>602</v>
      </c>
      <c r="C6" s="207"/>
      <c r="D6" s="238"/>
      <c r="E6" s="239"/>
      <c r="F6" s="239"/>
      <c r="G6" s="239"/>
      <c r="H6" s="240"/>
    </row>
    <row r="7" spans="1:8" s="3" customFormat="1" ht="33" customHeight="1">
      <c r="A7" s="118" t="s">
        <v>606</v>
      </c>
      <c r="B7" s="207" t="s">
        <v>603</v>
      </c>
      <c r="C7" s="207"/>
      <c r="D7" s="238"/>
      <c r="E7" s="239"/>
      <c r="F7" s="239"/>
      <c r="G7" s="239"/>
      <c r="H7" s="240"/>
    </row>
    <row r="8" spans="1:8" s="3" customFormat="1" ht="42" customHeight="1">
      <c r="A8" s="118" t="s">
        <v>607</v>
      </c>
      <c r="B8" s="207" t="s">
        <v>604</v>
      </c>
      <c r="C8" s="207"/>
      <c r="D8" s="238"/>
      <c r="E8" s="239"/>
      <c r="F8" s="239"/>
      <c r="G8" s="239"/>
      <c r="H8" s="240"/>
    </row>
    <row r="9" spans="1:8" s="3" customFormat="1" ht="33" customHeight="1">
      <c r="A9" s="118" t="s">
        <v>613</v>
      </c>
      <c r="B9" s="191" t="s">
        <v>608</v>
      </c>
      <c r="C9" s="192"/>
      <c r="D9" s="238"/>
      <c r="E9" s="239"/>
      <c r="F9" s="239"/>
      <c r="G9" s="239"/>
      <c r="H9" s="240"/>
    </row>
    <row r="10" spans="1:8" s="3" customFormat="1" ht="33" customHeight="1">
      <c r="A10" s="118" t="s">
        <v>614</v>
      </c>
      <c r="B10" s="191" t="s">
        <v>609</v>
      </c>
      <c r="C10" s="192"/>
      <c r="D10" s="238"/>
      <c r="E10" s="239"/>
      <c r="F10" s="239"/>
      <c r="G10" s="239"/>
      <c r="H10" s="240"/>
    </row>
    <row r="11" spans="1:8" s="3" customFormat="1" ht="33" customHeight="1">
      <c r="A11" s="120" t="s">
        <v>615</v>
      </c>
      <c r="B11" s="199" t="s">
        <v>610</v>
      </c>
      <c r="C11" s="200"/>
      <c r="D11" s="238"/>
      <c r="E11" s="239"/>
      <c r="F11" s="239"/>
      <c r="G11" s="239"/>
      <c r="H11" s="240"/>
    </row>
    <row r="12" spans="1:8" s="3" customFormat="1" ht="33" customHeight="1">
      <c r="A12" s="120" t="s">
        <v>616</v>
      </c>
      <c r="B12" s="199" t="s">
        <v>611</v>
      </c>
      <c r="C12" s="200"/>
      <c r="D12" s="238"/>
      <c r="E12" s="239"/>
      <c r="F12" s="239"/>
      <c r="G12" s="239"/>
      <c r="H12" s="240"/>
    </row>
    <row r="13" spans="1:8" s="3" customFormat="1" ht="33" customHeight="1">
      <c r="A13" s="120" t="s">
        <v>617</v>
      </c>
      <c r="B13" s="199" t="s">
        <v>612</v>
      </c>
      <c r="C13" s="200"/>
      <c r="D13" s="238"/>
      <c r="E13" s="239"/>
      <c r="F13" s="239"/>
      <c r="G13" s="239"/>
      <c r="H13" s="240"/>
    </row>
    <row r="14" spans="1:8" ht="9" customHeight="1">
      <c r="A14" s="7"/>
      <c r="B14" s="237"/>
      <c r="C14" s="237"/>
      <c r="D14" s="237"/>
      <c r="E14" s="237"/>
      <c r="F14" s="237"/>
      <c r="G14" s="237"/>
      <c r="H14" s="237"/>
    </row>
    <row r="15" spans="1:8" s="4" customFormat="1">
      <c r="A15" s="212" t="s">
        <v>69</v>
      </c>
      <c r="B15" s="212"/>
      <c r="C15" s="212"/>
      <c r="D15" s="212"/>
      <c r="E15" s="212"/>
      <c r="F15" s="212"/>
      <c r="G15" s="212"/>
      <c r="H15" s="212"/>
    </row>
    <row r="16" spans="1:8" s="3" customFormat="1">
      <c r="A16" s="118" t="s">
        <v>60</v>
      </c>
      <c r="B16" s="213" t="s">
        <v>13</v>
      </c>
      <c r="C16" s="213"/>
      <c r="D16" s="214" t="s">
        <v>111</v>
      </c>
      <c r="E16" s="214"/>
      <c r="F16" s="214"/>
      <c r="G16" s="214"/>
      <c r="H16" s="214"/>
    </row>
    <row r="17" spans="1:8" s="3" customFormat="1" ht="42.75" customHeight="1">
      <c r="A17" s="121" t="s">
        <v>231</v>
      </c>
      <c r="B17" s="215" t="s">
        <v>232</v>
      </c>
      <c r="C17" s="215"/>
      <c r="D17" s="214"/>
      <c r="E17" s="214"/>
      <c r="F17" s="214"/>
      <c r="G17" s="214"/>
      <c r="H17" s="214"/>
    </row>
    <row r="18" spans="1:8" s="3" customFormat="1" ht="42" customHeight="1">
      <c r="A18" s="122" t="s">
        <v>233</v>
      </c>
      <c r="B18" s="215" t="s">
        <v>620</v>
      </c>
      <c r="C18" s="215"/>
      <c r="D18" s="216"/>
      <c r="E18" s="217"/>
      <c r="F18" s="217"/>
      <c r="G18" s="217"/>
      <c r="H18" s="217"/>
    </row>
    <row r="19" spans="1:8" s="3" customFormat="1" ht="18" customHeight="1">
      <c r="A19" s="9"/>
      <c r="B19" s="210"/>
      <c r="C19" s="210"/>
      <c r="D19" s="211"/>
      <c r="E19" s="211"/>
      <c r="F19" s="211"/>
      <c r="G19" s="211"/>
      <c r="H19" s="211"/>
    </row>
    <row r="20" spans="1:8" s="127" customFormat="1" ht="12.75" customHeight="1">
      <c r="A20" s="126"/>
      <c r="B20" s="223"/>
      <c r="C20" s="223"/>
      <c r="D20" s="236"/>
      <c r="E20" s="236"/>
      <c r="F20" s="236"/>
      <c r="G20" s="236"/>
      <c r="H20" s="236"/>
    </row>
    <row r="21" spans="1:8" s="3" customFormat="1">
      <c r="A21" s="218" t="s">
        <v>116</v>
      </c>
      <c r="B21" s="218"/>
      <c r="C21" s="218"/>
      <c r="D21" s="218"/>
      <c r="E21" s="218"/>
      <c r="F21" s="218"/>
      <c r="G21" s="218"/>
      <c r="H21" s="218"/>
    </row>
    <row r="22" spans="1:8" s="3" customFormat="1">
      <c r="A22" s="10" t="s">
        <v>60</v>
      </c>
      <c r="B22" s="219" t="s">
        <v>13</v>
      </c>
      <c r="C22" s="219"/>
      <c r="D22" s="220" t="s">
        <v>111</v>
      </c>
      <c r="E22" s="220"/>
      <c r="F22" s="220"/>
      <c r="G22" s="220"/>
      <c r="H22" s="220"/>
    </row>
    <row r="23" spans="1:8" s="3" customFormat="1" ht="30.75" customHeight="1">
      <c r="A23" s="74" t="s">
        <v>233</v>
      </c>
      <c r="B23" s="221" t="s">
        <v>237</v>
      </c>
      <c r="C23" s="222"/>
      <c r="D23" s="220"/>
      <c r="E23" s="220"/>
      <c r="F23" s="220"/>
      <c r="G23" s="220"/>
      <c r="H23" s="220"/>
    </row>
    <row r="24" spans="1:8" s="3" customFormat="1" ht="16.5" customHeight="1">
      <c r="A24" s="138" t="s">
        <v>647</v>
      </c>
      <c r="B24" s="199" t="s">
        <v>646</v>
      </c>
      <c r="C24" s="200"/>
      <c r="D24" s="220"/>
      <c r="E24" s="220"/>
      <c r="F24" s="220"/>
      <c r="G24" s="220"/>
      <c r="H24" s="220"/>
    </row>
    <row r="25" spans="1:8" s="3" customFormat="1">
      <c r="A25" s="11"/>
      <c r="B25" s="11"/>
      <c r="C25" s="11"/>
      <c r="D25" s="11"/>
      <c r="E25" s="11"/>
      <c r="F25" s="11"/>
      <c r="G25" s="11"/>
      <c r="H25" s="8" t="s">
        <v>629</v>
      </c>
    </row>
    <row r="26" spans="1:8" s="3" customFormat="1" ht="15" customHeight="1">
      <c r="A26" s="11"/>
      <c r="B26" s="11"/>
      <c r="C26" s="11"/>
      <c r="D26" s="11"/>
      <c r="E26" s="11"/>
      <c r="F26" s="11"/>
      <c r="G26" s="11"/>
      <c r="H26" s="11"/>
    </row>
    <row r="27" spans="1:8" s="3" customFormat="1" ht="15" customHeight="1">
      <c r="A27" s="11"/>
      <c r="B27" s="11"/>
      <c r="C27" s="11"/>
      <c r="D27" s="11"/>
      <c r="E27" s="11"/>
      <c r="F27" s="11"/>
      <c r="G27" s="11"/>
      <c r="H27" s="11"/>
    </row>
    <row r="28" spans="1:8" s="3" customFormat="1" ht="15" customHeight="1">
      <c r="A28" s="11"/>
      <c r="B28" s="11"/>
      <c r="C28" s="11"/>
      <c r="D28" s="11"/>
      <c r="E28" s="11"/>
      <c r="F28" s="11"/>
      <c r="G28" s="11"/>
      <c r="H28" s="11"/>
    </row>
    <row r="29" spans="1:8" s="3" customFormat="1" ht="15" customHeight="1">
      <c r="A29" s="11"/>
      <c r="B29" s="11"/>
      <c r="C29" s="11"/>
      <c r="D29" s="11"/>
      <c r="E29" s="11"/>
      <c r="F29" s="11"/>
      <c r="G29" s="11"/>
      <c r="H29" s="11"/>
    </row>
    <row r="30" spans="1:8" s="3" customFormat="1" ht="15" customHeight="1">
      <c r="A30" s="11"/>
      <c r="B30" s="11"/>
      <c r="C30" s="11"/>
      <c r="D30" s="11"/>
      <c r="E30" s="11"/>
      <c r="F30" s="11"/>
      <c r="G30" s="11"/>
      <c r="H30" s="11"/>
    </row>
    <row r="31" spans="1:8" s="3" customFormat="1" ht="15" customHeight="1">
      <c r="A31" s="11"/>
      <c r="B31" s="11"/>
      <c r="C31" s="11"/>
      <c r="D31" s="11"/>
      <c r="E31" s="11"/>
      <c r="F31" s="11"/>
      <c r="G31" s="11"/>
      <c r="H31" s="11"/>
    </row>
    <row r="32" spans="1:8" s="3" customFormat="1" ht="15" customHeight="1">
      <c r="A32" s="11"/>
      <c r="B32" s="11"/>
      <c r="C32" s="11"/>
      <c r="D32" s="11"/>
      <c r="E32" s="11"/>
      <c r="F32" s="11"/>
      <c r="G32" s="11"/>
      <c r="H32" s="11"/>
    </row>
    <row r="33" spans="1:9" s="3" customFormat="1" ht="15" customHeight="1">
      <c r="A33" s="11"/>
      <c r="B33" s="11"/>
      <c r="C33" s="11"/>
      <c r="D33" s="11"/>
      <c r="E33" s="11"/>
      <c r="F33" s="11"/>
      <c r="G33" s="11"/>
      <c r="H33" s="11"/>
    </row>
    <row r="34" spans="1:9" s="3" customFormat="1" ht="15" customHeight="1">
      <c r="A34" s="11"/>
      <c r="B34" s="11"/>
      <c r="C34" s="11"/>
      <c r="D34" s="11"/>
      <c r="E34" s="11"/>
      <c r="F34" s="11"/>
      <c r="G34" s="11"/>
      <c r="H34" s="11"/>
    </row>
    <row r="35" spans="1:9" s="3" customFormat="1" ht="15" customHeight="1">
      <c r="A35" s="224" t="s">
        <v>76</v>
      </c>
      <c r="B35" s="224"/>
      <c r="C35" s="224"/>
      <c r="D35" s="224"/>
      <c r="E35" s="224"/>
      <c r="F35" s="224"/>
      <c r="G35" s="224"/>
      <c r="H35" s="224"/>
    </row>
    <row r="36" spans="1:9" s="3" customFormat="1">
      <c r="A36" s="233" t="s">
        <v>72</v>
      </c>
      <c r="B36" s="234"/>
      <c r="C36" s="234"/>
      <c r="D36" s="234"/>
      <c r="E36" s="234"/>
      <c r="F36" s="234"/>
      <c r="G36" s="234"/>
      <c r="H36" s="235"/>
    </row>
    <row r="37" spans="1:9" s="3" customFormat="1">
      <c r="A37" s="12" t="s">
        <v>61</v>
      </c>
      <c r="B37" s="225" t="s">
        <v>62</v>
      </c>
      <c r="C37" s="226"/>
      <c r="D37" s="227" t="s">
        <v>67</v>
      </c>
      <c r="E37" s="228"/>
      <c r="F37" s="228"/>
      <c r="G37" s="228"/>
      <c r="H37" s="229"/>
    </row>
    <row r="38" spans="1:9" s="3" customFormat="1" ht="77.25" customHeight="1">
      <c r="A38" s="68" t="s">
        <v>621</v>
      </c>
      <c r="B38" s="191" t="s">
        <v>234</v>
      </c>
      <c r="C38" s="192"/>
      <c r="D38" s="230"/>
      <c r="E38" s="231"/>
      <c r="F38" s="231"/>
      <c r="G38" s="231"/>
      <c r="H38" s="232"/>
    </row>
    <row r="39" spans="1:9" s="3" customFormat="1" ht="66.75" customHeight="1">
      <c r="A39" s="117" t="s">
        <v>622</v>
      </c>
      <c r="B39" s="191" t="s">
        <v>235</v>
      </c>
      <c r="C39" s="192"/>
      <c r="D39" s="227"/>
      <c r="E39" s="228"/>
      <c r="F39" s="228"/>
      <c r="G39" s="228"/>
      <c r="H39" s="229"/>
    </row>
    <row r="40" spans="1:9" s="3" customFormat="1" ht="84.75" customHeight="1">
      <c r="A40" s="117" t="s">
        <v>623</v>
      </c>
      <c r="B40" s="207" t="s">
        <v>624</v>
      </c>
      <c r="C40" s="207"/>
      <c r="D40" s="220"/>
      <c r="E40" s="220"/>
      <c r="F40" s="220"/>
      <c r="G40" s="220"/>
      <c r="H40" s="220"/>
    </row>
    <row r="41" spans="1:9" s="3" customFormat="1" ht="84.75" customHeight="1">
      <c r="A41" s="117" t="s">
        <v>625</v>
      </c>
      <c r="B41" s="207" t="s">
        <v>626</v>
      </c>
      <c r="C41" s="207"/>
      <c r="D41" s="220"/>
      <c r="E41" s="220"/>
      <c r="F41" s="220"/>
      <c r="G41" s="220"/>
      <c r="H41" s="220"/>
    </row>
    <row r="42" spans="1:9" s="3" customFormat="1" ht="84.75" customHeight="1">
      <c r="A42" s="117" t="s">
        <v>627</v>
      </c>
      <c r="B42" s="207" t="s">
        <v>628</v>
      </c>
      <c r="C42" s="207"/>
      <c r="D42" s="220"/>
      <c r="E42" s="220"/>
      <c r="F42" s="220"/>
      <c r="G42" s="220"/>
      <c r="H42" s="220"/>
    </row>
    <row r="43" spans="1:9" s="3" customFormat="1" ht="15" customHeight="1">
      <c r="A43" s="123"/>
      <c r="B43" s="124"/>
      <c r="C43" s="124"/>
      <c r="D43" s="125"/>
      <c r="E43" s="125"/>
      <c r="F43" s="125"/>
      <c r="G43" s="125"/>
      <c r="H43" s="125"/>
    </row>
    <row r="44" spans="1:9" s="3" customFormat="1" ht="15" customHeight="1"/>
    <row r="45" spans="1:9" s="3" customFormat="1">
      <c r="A45" s="218" t="s">
        <v>174</v>
      </c>
      <c r="B45" s="218"/>
      <c r="C45" s="218"/>
      <c r="D45" s="218"/>
      <c r="E45" s="218"/>
      <c r="F45" s="218"/>
      <c r="G45" s="218"/>
      <c r="H45" s="218"/>
      <c r="I45" s="11"/>
    </row>
    <row r="46" spans="1:9" ht="33" customHeight="1">
      <c r="A46" s="13"/>
      <c r="B46" s="14"/>
      <c r="C46" s="14"/>
      <c r="D46" s="14"/>
      <c r="E46" s="14"/>
      <c r="F46" s="14"/>
      <c r="G46" s="14"/>
      <c r="H46" s="15"/>
      <c r="I46" s="7"/>
    </row>
    <row r="47" spans="1:9" ht="33" customHeight="1">
      <c r="A47" s="16"/>
      <c r="B47" s="17"/>
      <c r="C47" s="17"/>
      <c r="D47" s="17"/>
      <c r="E47" s="17"/>
      <c r="F47" s="17"/>
      <c r="G47" s="17"/>
      <c r="H47" s="18"/>
      <c r="I47" s="7"/>
    </row>
    <row r="48" spans="1:9" ht="33" customHeight="1">
      <c r="A48" s="16"/>
      <c r="B48" s="17"/>
      <c r="C48" s="17"/>
      <c r="D48" s="17"/>
      <c r="E48" s="17"/>
      <c r="F48" s="17"/>
      <c r="G48" s="17"/>
      <c r="H48" s="18"/>
      <c r="I48" s="7"/>
    </row>
    <row r="49" spans="1:9" ht="33" customHeight="1">
      <c r="A49" s="19" t="s">
        <v>155</v>
      </c>
      <c r="B49" s="20"/>
      <c r="C49" s="20"/>
      <c r="D49" s="20"/>
      <c r="E49" s="21"/>
      <c r="F49" s="21" t="s">
        <v>156</v>
      </c>
      <c r="G49" s="20"/>
      <c r="H49" s="22"/>
      <c r="I49" s="7"/>
    </row>
    <row r="50" spans="1:9">
      <c r="H50" s="8" t="s">
        <v>630</v>
      </c>
    </row>
    <row r="58" spans="1:9">
      <c r="A58" s="5"/>
      <c r="D58" s="5"/>
    </row>
    <row r="64" spans="1:9">
      <c r="B64" s="208"/>
      <c r="C64" s="209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</sheetData>
  <mergeCells count="58">
    <mergeCell ref="B42:C42"/>
    <mergeCell ref="D42:H42"/>
    <mergeCell ref="D13:H13"/>
    <mergeCell ref="B10:C10"/>
    <mergeCell ref="B11:C11"/>
    <mergeCell ref="B13:C13"/>
    <mergeCell ref="B12:C12"/>
    <mergeCell ref="D10:H10"/>
    <mergeCell ref="D11:H11"/>
    <mergeCell ref="D12:H12"/>
    <mergeCell ref="A35:H35"/>
    <mergeCell ref="B40:C40"/>
    <mergeCell ref="D40:H40"/>
    <mergeCell ref="B41:C41"/>
    <mergeCell ref="D41:H41"/>
    <mergeCell ref="D4:H4"/>
    <mergeCell ref="D5:H5"/>
    <mergeCell ref="B5:C5"/>
    <mergeCell ref="B6:C6"/>
    <mergeCell ref="B7:C7"/>
    <mergeCell ref="B8:C8"/>
    <mergeCell ref="D6:H6"/>
    <mergeCell ref="D7:H7"/>
    <mergeCell ref="D8:H8"/>
    <mergeCell ref="B9:C9"/>
    <mergeCell ref="D9:H9"/>
    <mergeCell ref="A1:H1"/>
    <mergeCell ref="A45:H45"/>
    <mergeCell ref="B37:C37"/>
    <mergeCell ref="D37:H37"/>
    <mergeCell ref="B38:C38"/>
    <mergeCell ref="D38:H38"/>
    <mergeCell ref="B39:C39"/>
    <mergeCell ref="D39:H39"/>
    <mergeCell ref="B24:C24"/>
    <mergeCell ref="D24:H24"/>
    <mergeCell ref="A36:H36"/>
    <mergeCell ref="D20:H20"/>
    <mergeCell ref="B14:C14"/>
    <mergeCell ref="D14:H14"/>
    <mergeCell ref="A3:H3"/>
    <mergeCell ref="B4:C4"/>
    <mergeCell ref="B64:C64"/>
    <mergeCell ref="B19:C19"/>
    <mergeCell ref="D19:H19"/>
    <mergeCell ref="A15:H15"/>
    <mergeCell ref="B16:C16"/>
    <mergeCell ref="D16:H16"/>
    <mergeCell ref="B17:C17"/>
    <mergeCell ref="D17:H17"/>
    <mergeCell ref="B18:C18"/>
    <mergeCell ref="D18:H18"/>
    <mergeCell ref="A21:H21"/>
    <mergeCell ref="B22:C22"/>
    <mergeCell ref="D22:H22"/>
    <mergeCell ref="B23:C23"/>
    <mergeCell ref="D23:H23"/>
    <mergeCell ref="B20:C20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Uno-Dos</vt:lpstr>
      <vt:lpstr>Tres</vt:lpstr>
      <vt:lpstr>Cuatro</vt:lpstr>
      <vt:lpstr>Cinco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Carmelo Diaz</cp:lastModifiedBy>
  <cp:lastPrinted>2022-01-10T16:50:45Z</cp:lastPrinted>
  <dcterms:created xsi:type="dcterms:W3CDTF">2020-06-23T19:35:00Z</dcterms:created>
  <dcterms:modified xsi:type="dcterms:W3CDTF">2022-01-10T16:59:58Z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