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diaz\Desktop\Dirección de Transparencia\01-Direccion de Transparencia\2024\Rendición de Cuentas al Ciudadano-Ejercicio Fiscal Año 2024\Informe Final\"/>
    </mc:Choice>
  </mc:AlternateContent>
  <bookViews>
    <workbookView xWindow="0" yWindow="0" windowWidth="24000" windowHeight="9030"/>
  </bookViews>
  <sheets>
    <sheet name="INFORME FINAL" sheetId="1" r:id="rId1"/>
  </sheets>
  <externalReferences>
    <externalReference r:id="rId2"/>
    <externalReference r:id="rId3"/>
    <externalReference r:id="rId4"/>
  </externalReferences>
  <calcPr calcId="162913"/>
</workbook>
</file>

<file path=xl/calcChain.xml><?xml version="1.0" encoding="utf-8"?>
<calcChain xmlns="http://schemas.openxmlformats.org/spreadsheetml/2006/main">
  <c r="F263" i="1" l="1"/>
  <c r="F262" i="1"/>
  <c r="F261" i="1"/>
  <c r="D260" i="1"/>
  <c r="F260" i="1" s="1"/>
  <c r="D259" i="1"/>
  <c r="F259" i="1" s="1"/>
  <c r="D258" i="1"/>
  <c r="F258" i="1" s="1"/>
  <c r="D257" i="1"/>
  <c r="F257" i="1" s="1"/>
  <c r="F256" i="1"/>
</calcChain>
</file>

<file path=xl/sharedStrings.xml><?xml version="1.0" encoding="utf-8"?>
<sst xmlns="http://schemas.openxmlformats.org/spreadsheetml/2006/main" count="903" uniqueCount="589">
  <si>
    <t>1- PRESENTACIÓN</t>
  </si>
  <si>
    <t>Nro.</t>
  </si>
  <si>
    <t>Dependencia</t>
  </si>
  <si>
    <t>Responsable</t>
  </si>
  <si>
    <t>Cargo que Ocupa</t>
  </si>
  <si>
    <t>Priorización</t>
  </si>
  <si>
    <t>Vinculación POI, PEI, PND, ODS.</t>
  </si>
  <si>
    <t>Justificaciones</t>
  </si>
  <si>
    <t xml:space="preserve">Evidencia </t>
  </si>
  <si>
    <t>1°</t>
  </si>
  <si>
    <t>2°</t>
  </si>
  <si>
    <t>3°</t>
  </si>
  <si>
    <t>Mes</t>
  </si>
  <si>
    <t>Nivel de Cumplimiento (%)</t>
  </si>
  <si>
    <t>Cantidad de Consultas</t>
  </si>
  <si>
    <t>Respondidos</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</si>
  <si>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</si>
  <si>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</si>
  <si>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</si>
  <si>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</si>
  <si>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</si>
  <si>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</si>
  <si>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</si>
  <si>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</si>
  <si>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</si>
  <si>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</si>
  <si>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</si>
  <si>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</si>
  <si>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</si>
  <si>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</si>
  <si>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</si>
  <si>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</si>
  <si>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</si>
  <si>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</si>
  <si>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Evidencia</t>
  </si>
  <si>
    <t>5.1. Canales de Participación Ciudadana existentes a la fecha.</t>
  </si>
  <si>
    <t>Denominación</t>
  </si>
  <si>
    <t>Dependencia Responsable del Canal de Participación</t>
  </si>
  <si>
    <t>Evidencia (Página Web, Buzón de SQR, Etc.)</t>
  </si>
  <si>
    <t>Ticket Numero</t>
  </si>
  <si>
    <t>Fecha Ingreso</t>
  </si>
  <si>
    <t>Estado</t>
  </si>
  <si>
    <t>Auditorias Financieras</t>
  </si>
  <si>
    <t>Evidencia (Enlace Ley 5282/14)</t>
  </si>
  <si>
    <t>Auditorias de Gestión</t>
  </si>
  <si>
    <t>Auditorías Externas</t>
  </si>
  <si>
    <t>Evidencia (Adjuntar Documento)</t>
  </si>
  <si>
    <t>Periodo</t>
  </si>
  <si>
    <t>Cantidad de Miembros del CRCC:</t>
  </si>
  <si>
    <t>Total Mujeres:</t>
  </si>
  <si>
    <t>Total Hombres :</t>
  </si>
  <si>
    <t>Nivel de Cumplimiento</t>
  </si>
  <si>
    <t>Calificación MECIP de la Contraloría General de la República (CGR)</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</si>
  <si>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</si>
  <si>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</si>
  <si>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</si>
  <si>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</si>
  <si>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</si>
  <si>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</si>
  <si>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</si>
  <si>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</si>
  <si>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</si>
  <si>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Producto (actividades, materiales, insumos, etc)</t>
  </si>
  <si>
    <t>Enlace</t>
  </si>
  <si>
    <t>Ambito de Aplicación</t>
  </si>
  <si>
    <t>Enlace Evidencias</t>
  </si>
  <si>
    <t>Descripción de las actividades realizadas en base a los resultados</t>
  </si>
  <si>
    <t>Cantidad de funcionarios que completaron el diagnostico</t>
  </si>
  <si>
    <t>2- PLAN DE RENDICIÓN DE CUENTAS AL CIUDADANO</t>
  </si>
  <si>
    <t>3- GESTIÓN INSTITUCIONAL</t>
  </si>
  <si>
    <t>3.3 Nivel de Cumplimiento de Respuestas a Consultas Ciudadanas - Transparencia Pasiva Ley N° 5282/14</t>
  </si>
  <si>
    <t xml:space="preserve">Objeto de Gasto </t>
  </si>
  <si>
    <t>8- CONTROL INTERNO Y EXTERNO</t>
  </si>
  <si>
    <t>8.1 Informes de Auditorias Internas y Auditorías Externas en el Trimestre</t>
  </si>
  <si>
    <t>8.2 Modelo Estándar de Control Interno para las Instituciones Públicas del Paraguay</t>
  </si>
  <si>
    <t xml:space="preserve">9- DESCRIPCIÓN CUALITATIVA DE LOGROS ALCANZADOS </t>
  </si>
  <si>
    <t>3.6 Ejecución Financiera</t>
  </si>
  <si>
    <t>5- PARTICIPACIÓN CIUDADANA</t>
  </si>
  <si>
    <t>6- INDICADORES MISIONALES DE RENDICIÓN DE CUENTAS AL CIUDADANO</t>
  </si>
  <si>
    <t>6.1- Indicadores Misionales Identificados</t>
  </si>
  <si>
    <t>7- GESTIÓN DE DENUNCIAS</t>
  </si>
  <si>
    <t xml:space="preserve">Cantidad de hombres </t>
  </si>
  <si>
    <t>Cantidad de mujeres</t>
  </si>
  <si>
    <t>No Respondidos o Reconsideradas</t>
  </si>
  <si>
    <t>Suministrar hidrocarburos y biocombustibles con énfasis en el cuidado del medio ambiente, administrando racionalmente sus recursos con innovación y calidad, a fin de satisfacer los requerimientos del mercado nacional conforme a las regulaciones vigentes, en líneas con las políticas de Estado contribuyendo al desarrollo sostenible del Paraguay.</t>
  </si>
  <si>
    <t>https://www.petropar.gov.py/wp-content/uploads/2021/08/Resoluci%C3%B3n%20N%C2%B0%20146%20-%202.020.pdf</t>
  </si>
  <si>
    <t>Dirección de Transparencia</t>
  </si>
  <si>
    <t>Dirección de Gestión Empresarial</t>
  </si>
  <si>
    <t>Unidad de Gestión y Control MECIP</t>
  </si>
  <si>
    <t>Dirección Gabinete de Presidencia</t>
  </si>
  <si>
    <t>Dirección Financiera</t>
  </si>
  <si>
    <t xml:space="preserve">Dirección de Comunicación </t>
  </si>
  <si>
    <t>Dirección de Tecnología de la Información</t>
  </si>
  <si>
    <t>Auditoría Interna</t>
  </si>
  <si>
    <t>Dirección Jurídica</t>
  </si>
  <si>
    <t>Dirección Comercial</t>
  </si>
  <si>
    <t>Dirección de Proyectos y Obras</t>
  </si>
  <si>
    <t>Gerencia Comercio Exterior</t>
  </si>
  <si>
    <t>Gerencia Control de Producto</t>
  </si>
  <si>
    <t>Director</t>
  </si>
  <si>
    <t>Maria Luisa Vázquez A.</t>
  </si>
  <si>
    <t>Jefa</t>
  </si>
  <si>
    <t>Directora</t>
  </si>
  <si>
    <t xml:space="preserve">Auditor Interno </t>
  </si>
  <si>
    <t>Gerente</t>
  </si>
  <si>
    <t>Financiera / Participar en todos los eslabones de la cadena de comercialización</t>
  </si>
  <si>
    <t>Incremento de la cantidad de estaciones de servicios operadas por terceros a la red de  PETROPAR</t>
  </si>
  <si>
    <t>Construcción de EESS propias</t>
  </si>
  <si>
    <t>Aumento de la producción de alcohol.</t>
  </si>
  <si>
    <t>Volumen producido en la Planta de alcohol ubicada en Mauricio José Troche.</t>
  </si>
  <si>
    <t>PND: Crecimiento económico inclusivo. 
PEI: Incrementar ingresos con rentabilidad. 
POI: Comercialización de combustibles</t>
  </si>
  <si>
    <t>PND: Crecimiento económico inclusivo. 
PEI: Incrementar ingresos con rentabilidad. 
POI: Producción de alcohol</t>
  </si>
  <si>
    <t>https://datos.sfp.gov.py/visualizaciones/oee</t>
  </si>
  <si>
    <t>Actualizado conforme a información de S.E.N.A.C.</t>
  </si>
  <si>
    <t>https://transparencia.senac.gov.py/portal</t>
  </si>
  <si>
    <t>Venta de combustibles y biocombustibles</t>
  </si>
  <si>
    <t>Satisfacer los requerimientos de combustibles y biocombustibles</t>
  </si>
  <si>
    <t>Clientes mayoristas y minoristas de PETROPAR</t>
  </si>
  <si>
    <t>SPR</t>
  </si>
  <si>
    <t>Exploración y explotación de hidrocarburos</t>
  </si>
  <si>
    <t>Contar con Bloques para las actividades de exploración y explotación de hidrocarburos</t>
  </si>
  <si>
    <t>Ciudadanos paraguayos</t>
  </si>
  <si>
    <t xml:space="preserve">4  Bloques (Palo Santo, PETROPAR II, IV y  V, ) </t>
  </si>
  <si>
    <t>Decretos</t>
  </si>
  <si>
    <t>Incremento de la cantidad de estaciones de servicios que operan en la red de  PETROPAR</t>
  </si>
  <si>
    <t>Incremento de la cantidad de estaciones de servicios propias de Petropar</t>
  </si>
  <si>
    <t>Aumento de la producción de alcohol absoluto</t>
  </si>
  <si>
    <t>Participar en la venta minorista de combustibles líquidos</t>
  </si>
  <si>
    <t>Promover el consumo de biocombustibles</t>
  </si>
  <si>
    <t>https://www.petropar.gov.py/?cat=1
https://www.petropar.gov.py/?page_id=7922</t>
  </si>
  <si>
    <t>https://www.petropar.gov.py/?cat=1 
https://www.petropar.gov.py/?page_id=10020</t>
  </si>
  <si>
    <t>3,00 - GESTIONADO BAJO</t>
  </si>
  <si>
    <t>Servicios personales</t>
  </si>
  <si>
    <t>Servicios no personales</t>
  </si>
  <si>
    <t>Bienes de consumo e insumos</t>
  </si>
  <si>
    <t>Bienes de cambio</t>
  </si>
  <si>
    <t>Inversión física</t>
  </si>
  <si>
    <t>Inversión financiera</t>
  </si>
  <si>
    <t>Transferencias</t>
  </si>
  <si>
    <t>Otros gastos</t>
  </si>
  <si>
    <t>https://www.petropar.gov.py/?page_id=8593</t>
  </si>
  <si>
    <t>https://informacionpublica.paraguay.gov.py/portal/#!/login</t>
  </si>
  <si>
    <t>https://www.petropar.gov.py/wp-content/uploads/2023/04/Res.-SENAC-N%C2%B0-16-2023-MANUAL-DE-RCC-2023.pdf-Nextcloud-1.pdf</t>
  </si>
  <si>
    <t>Promover el Consumo de Biocombustibles</t>
  </si>
  <si>
    <t>Cañicultores. Clientes de la red de estaciones de PETORPAR</t>
  </si>
  <si>
    <t>Cantidad producida de alcohol en la presente zafra</t>
  </si>
  <si>
    <t>Institucional</t>
  </si>
  <si>
    <t>Encubrimientos</t>
  </si>
  <si>
    <t xml:space="preserve">Socialización de Normas Legales. </t>
  </si>
  <si>
    <t>https://www.petropar.gov.py/?page_id=7661</t>
  </si>
  <si>
    <t>https://pub-py.theintegrityapp.com/</t>
  </si>
  <si>
    <t xml:space="preserve">Contactos </t>
  </si>
  <si>
    <t>Acceso desde la web de Petropar</t>
  </si>
  <si>
    <t>Mesa de Entrada</t>
  </si>
  <si>
    <t>https://www.petropar.gov.py/?page_id=7373</t>
  </si>
  <si>
    <t xml:space="preserve">Correo Institucional - Mesa de Entrada </t>
  </si>
  <si>
    <t>Acceso desde cuentas personales</t>
  </si>
  <si>
    <t xml:space="preserve">mesaentrada@petropar.gov.py </t>
  </si>
  <si>
    <t>Facebook</t>
  </si>
  <si>
    <t>Acceso desde la página web de Petropar y cuentas personales</t>
  </si>
  <si>
    <t>Dirección de Comunicación</t>
  </si>
  <si>
    <t>https://www.facebook.com/PETROPARParaguay/</t>
  </si>
  <si>
    <t>Instagram</t>
  </si>
  <si>
    <t>https://instagram.com/petroparpy?igshid=16qerrip98nz0</t>
  </si>
  <si>
    <t>Twitter</t>
  </si>
  <si>
    <t>https://twitter.com/Petropargov</t>
  </si>
  <si>
    <t>Youtube</t>
  </si>
  <si>
    <t>https://www.youtube.com/channel/UCZL8hyQWI-yAURlZzjPGLAQ</t>
  </si>
  <si>
    <t>Tik Tok</t>
  </si>
  <si>
    <t>https://www.tiktok.com/@petroparpy</t>
  </si>
  <si>
    <t>WhatsApp</t>
  </si>
  <si>
    <t>Diferentes Gerencias y Direcciones</t>
  </si>
  <si>
    <t xml:space="preserve">Grupos de WhatsApp  por gerencias / público </t>
  </si>
  <si>
    <t>Correo Institucional - Comunicación</t>
  </si>
  <si>
    <t xml:space="preserve">comunicaciones@petropar.gov.py </t>
  </si>
  <si>
    <t>Petropar como institución del Estado reafirma su compromiso de resaltar el Idioma Guaraní a través de su uso, en ese sentido promovemos la utilización del mismo; llevando los nombres de los combustibles en nuestro idioma oficial.  Los nombres tienen la misión de rescatar y potenciar los productos, nuestras culturas y nuestras costumbres.</t>
  </si>
  <si>
    <t>Desde el 2019 Nuevas denominaciones</t>
  </si>
  <si>
    <t>Comité de Rendición de Cuentas - Petróleos Paraguayos (PETROPAR)</t>
  </si>
  <si>
    <r>
      <t xml:space="preserve">Institución: </t>
    </r>
    <r>
      <rPr>
        <sz val="10"/>
        <color theme="1"/>
        <rFont val="Arial"/>
        <family val="2"/>
      </rPr>
      <t>Petróleos Paraguayos - PETROPAR.</t>
    </r>
  </si>
  <si>
    <t>3.4- Servicios o Productos Misionales (Depende de la Naturaleza de la Misión Institucional, puede abarcar un Programa o Proyecto)</t>
  </si>
  <si>
    <t>Misión Institucional</t>
  </si>
  <si>
    <t>Total Nivel Directivo o Rango Superior:</t>
  </si>
  <si>
    <t>2.1. Resolución de Aprobación y Anexo del Plan de Rendición de Cuentas</t>
  </si>
  <si>
    <t>3.5 Contrataciones Realizadas</t>
  </si>
  <si>
    <t>5.2. Participación y Difusión en Idioma Guaraní</t>
  </si>
  <si>
    <t>5.3 Diagnostico "The Integrity App"</t>
  </si>
  <si>
    <t>Cantidad de Indicadores</t>
  </si>
  <si>
    <t>Descripción del Indicador Misional</t>
  </si>
  <si>
    <t>6.2 Gestión de Riesgos de Corrupción</t>
  </si>
  <si>
    <t>7.1.Gestión de Denuncias de Corrupción</t>
  </si>
  <si>
    <t>Cantidad de Riesgos Detectados</t>
  </si>
  <si>
    <t>Descripción del Riesgo de Corrupción</t>
  </si>
  <si>
    <t>Medidas de Mitigación</t>
  </si>
  <si>
    <t>Otros Tipos de Auditoria</t>
  </si>
  <si>
    <t>Planes de Mejoramiento Elaborados en el Trimestre</t>
  </si>
  <si>
    <t>Informe de Referencia</t>
  </si>
  <si>
    <t>Javier Borquez R.</t>
  </si>
  <si>
    <t>Luis Gomez F.</t>
  </si>
  <si>
    <t>Norma Caballero</t>
  </si>
  <si>
    <t xml:space="preserve">Ronald Saguier A. </t>
  </si>
  <si>
    <t>Rafael Eguiazu F.</t>
  </si>
  <si>
    <t>1,70 – INICIAL ALTO</t>
  </si>
  <si>
    <t>1,92 - INICIAL ALTO</t>
  </si>
  <si>
    <t>2,05 – DISEÑADO BAJO</t>
  </si>
  <si>
    <t>3,01 - GESTIONADO BAJO</t>
  </si>
  <si>
    <t>3,06 - GESTIONADO BAJO</t>
  </si>
  <si>
    <t>https://denuncias.gov.py/portal-publico</t>
  </si>
  <si>
    <t>EN EL PERIODO INFORMADO NO SE CUENTA CON DENUNCIAS ASIGNADAS A LA INSTITUCIÓN.</t>
  </si>
  <si>
    <t>7  Bloques para Dic-2024</t>
  </si>
  <si>
    <t>750.000.000 litros para Dic-2024</t>
  </si>
  <si>
    <t>PETROPAR tiene una participación del 21% en la venta nacional de combustibles líquidos y 15% de combustibles gaseosos</t>
  </si>
  <si>
    <t>N/A</t>
  </si>
  <si>
    <t>AZUCARERA PARAGUAYA S.A.</t>
  </si>
  <si>
    <t>INPASA DEL PARAGUAY S.A.</t>
  </si>
  <si>
    <t>EJECUCION</t>
  </si>
  <si>
    <t>PAN AMERICAN ENERGY, SUCURSAL ARGENTINA</t>
  </si>
  <si>
    <t xml:space="preserve">https://www.petropar.gov.py/?page_id=7660 </t>
  </si>
  <si>
    <t>https://www.petropar.gov.py/wp-content/uploads/2024/02/PLAN-Y-CRONOGRAMA-DE-RCC-EJERCICIO-FISCAL-2024.pdf</t>
  </si>
  <si>
    <t>Número de Estaciones de servicios habilitadas con el Emblema PETROPAR.</t>
  </si>
  <si>
    <t>Número de EESS propias operando</t>
  </si>
  <si>
    <t>Ana Yaluk J.</t>
  </si>
  <si>
    <t>Javier Espínola Ch.</t>
  </si>
  <si>
    <t>Carlos José Arce L.</t>
  </si>
  <si>
    <t>Vanessa Iribas G.</t>
  </si>
  <si>
    <t>Ramón Benítez O.</t>
  </si>
  <si>
    <t>Gilberto Núñez P.</t>
  </si>
  <si>
    <t xml:space="preserve">2.2 Plan de Rendición de Cuentas. </t>
  </si>
  <si>
    <t>3,07 - GESTIONADO BAJO</t>
  </si>
  <si>
    <t>La CALIFICACIÓN se encuentra en el Nivel GESTIONADO – BAJO: 
INTERPRETACIÓN: El Sistema de Control Interno se encuentra desplegado e implementado, y se cuenta con mediciones de los factores de desempeño asociados.</t>
  </si>
  <si>
    <t>3.1 Nivel de Cumplimiento Minimo de Información Disponible - Transparencia Activa Ley 5189 /14</t>
  </si>
  <si>
    <t>3.2 Nivel de Cumplimiento Minimo de Información Disponible - Transparencia Activa Ley 5282/14</t>
  </si>
  <si>
    <t>Julio</t>
  </si>
  <si>
    <t>Agosto</t>
  </si>
  <si>
    <t>Setiembre</t>
  </si>
  <si>
    <t>ADQUISICIÓN DE MAQUINAS EXPENDEDORAS DE COMBUSTIBLE PARA EE.SS.</t>
  </si>
  <si>
    <t>https://www.contrataciones.gov.py/licitaciones/adjudicacion/439771-adquisicion-maquinas-expendedoras-combustible-ee-ss-1/resumen-adjudicacion.html#proveedores</t>
  </si>
  <si>
    <t>SERVICIO DE FLETE TERRESTRE DE COMBUSTIBLES PARA PETROPAR</t>
  </si>
  <si>
    <t>TRANSPORTCOM (TRANSPORTES Y COMBUSTIBLES ) S.A</t>
  </si>
  <si>
    <t>https://www.contrataciones.gov.py/licitaciones/adjudicacion/440426-servicio-flete-terrestre-combustibles-petropar-1/resumen-adjudicacion.html#proveedores</t>
  </si>
  <si>
    <t>SERVICIO DE MANTENIMIENTO DE ESTACIONES DE SERVICIOS</t>
  </si>
  <si>
    <t>ARPEC PARAGUAY S.R.L.</t>
  </si>
  <si>
    <t>https://www.contrataciones.gov.py/licitaciones/adjudicacion/1ef33dec-474f-6e38-83c6-a9472dd080b4/resumen-adjudicacion.html#proveedores</t>
  </si>
  <si>
    <t>COEFICIENTE S.R.L.</t>
  </si>
  <si>
    <t>https://www.contrataciones.gov.py/licitaciones/adjudicacion/1ef4dcc2-9d89-6fee-a03f-05b182bed67d/resumen-adjudicacion.html#proveedores</t>
  </si>
  <si>
    <t>SAMAS S.A.</t>
  </si>
  <si>
    <t>https://www.contrataciones.gov.py/licitaciones/adjudicacion/1ef4b4b0-dcff-6956-b50f-e7cbe4822443/resumen-adjudicacion.html#proveedores</t>
  </si>
  <si>
    <t>ADQUISICION DE LECHE PARA FUNCIONARIOS DE PETROPAR - AD REFERENDUM A REPROGRAMACION PRESUPUESTARIA</t>
  </si>
  <si>
    <t>MECANISMOS Y NEGOCIACIONES VARIAS SRL (MENEVA S.R.L.)</t>
  </si>
  <si>
    <t>https://www.contrataciones.gov.py/licitaciones/adjudicacion/1ef450be-9596-6e30-95c5-1f13c2283f39/resumen-adjudicacion.html#proveedores</t>
  </si>
  <si>
    <t>READECUACIÓN DEL SISTEMA DE AUTOMATIZACION DE SALA DE BOMBAS</t>
  </si>
  <si>
    <t>EVEREST INGENIERIA S.R.L.</t>
  </si>
  <si>
    <t>https://www.contrataciones.gov.py/licitaciones/adjudicacion/1ef183d0-cd73-6e06-ac82-c75a21e6bb58/resumen-adjudicacion.html#proveedores</t>
  </si>
  <si>
    <t>https://www.contrataciones.gov.py/sin-difusion-convocatoria/excepcion_adj/81665a97-cf5a-4651-883a-67c6c4a36e60.html#proveedores</t>
  </si>
  <si>
    <t>SERVICIO DE FLETE DE GAS LICUADO DE PETROLEO</t>
  </si>
  <si>
    <t>OSIRIS GROUP SOCIEDAD ANONIMA</t>
  </si>
  <si>
    <t>https://www.contrataciones.gov.py/sin-difusion-convocatoria/excepcion_adj/484bb816-652c-4f91-bdb9-939d46c9a74b.html#proveedores</t>
  </si>
  <si>
    <t>https://www.contrataciones.gov.py/licitaciones/adjudicacion/1ef2ff21-9ac4-67a8-a75e-b3e824ca5b3a/resumen-adjudicacion.html#proveedores</t>
  </si>
  <si>
    <t>ADQUISICION DE BIODIESEL</t>
  </si>
  <si>
    <t>https://www.contrataciones.gov.py/licitaciones/adjudicacion/1eefd961-e85d-6b9c-85db-bf578498da03/resumen-adjudicacion.html#proveedores</t>
  </si>
  <si>
    <t>ADQUISICION DE COLORANTES LIQUIDOS PARA COMBUSTIBLES</t>
  </si>
  <si>
    <t>GUIDE SRL</t>
  </si>
  <si>
    <t>https://www.contrataciones.gov.py/licitaciones/adjudicacion/1ef27f4e-71da-6cbe-a8fb-1f1c565ebbf9/resumen-adjudicacion.html#proveedores</t>
  </si>
  <si>
    <t>SERV. DE RELEVAMIENTO E INFORME INTEGRAL DE MAQUINAS EXPENDEDORAS DE COMBUSTIBLES DE PETROPAR</t>
  </si>
  <si>
    <t>GESTION PATRIMONIAL Y SOLUCIONES (GPS) S.R.L</t>
  </si>
  <si>
    <t>https://www.contrataciones.gov.py/licitaciones/adjudicacion/1ef2350a-23e2-60ea-be8d-d3bc50f84f75/resumen-adjudicacion.html#proveedores</t>
  </si>
  <si>
    <t>SERVICIO DE MANTENIMIENTO PREDIAL Y DISPOSICION FINAL DE LOS RESIDUOS GENERADOS, DURANTE LA LIMPIEZA DE AREAS VERDES DE LA PLANTA DE PETROPAR DE VILLA ELISA Y PLANTA CALERA CUE</t>
  </si>
  <si>
    <t>CONSORCIO GREEN GARDEN</t>
  </si>
  <si>
    <t>https://www.contrataciones.gov.py/licitaciones/adjudicacion/1ef24688-62ae-6492-9e21-e929ba03f630/resumen-adjudicacion.html#proveedores</t>
  </si>
  <si>
    <t>MANTENIMIENTO PREVENTIVO Y CORRECTIVO DE EQUIPOS DE LABORATORIO DE CONTROL DE CALIDAD DE PETROPAR</t>
  </si>
  <si>
    <t>CHARPENTIER SRL</t>
  </si>
  <si>
    <t>SUMI SOCIEDAD ANONIMA</t>
  </si>
  <si>
    <t>https://www.contrataciones.gov.py/licitaciones/adjudicacion/438918-mantenimiento-preventivo-correctivo-equipos-laboratorio-control-calidad-petropar-1/resumen-adjudicacion.html#proveedores</t>
  </si>
  <si>
    <t>SERVICIOS DE RETIRO, TRATAMIENTO Y DISPOSICIÓN FINAL DE RESIDUOS ESPECIALES GENERADOS EN PETROPAR</t>
  </si>
  <si>
    <t>COMPAÑIA DE PETROLEO Y ASFALTO S.A. (COMPASA)</t>
  </si>
  <si>
    <t>https://www.contrataciones.gov.py/licitaciones/adjudicacion/1ef3491d-8ee5-695a-823f-bd66f0ac4cf4/resumen-adjudicacion.html#proveedores</t>
  </si>
  <si>
    <t>SERVICIO DE AREA PROTEGIDA Y AMBULANCIA PARA PETROPAR</t>
  </si>
  <si>
    <t>EQUIPO MEDICO DE EMERGENCIAS PARAGUAY S.A.</t>
  </si>
  <si>
    <t>https://www.contrataciones.gov.py/licitaciones/adjudicacion/1ef2f1a9-59d9-6002-8002-9728939ec541/resumen-adjudicacion.html#proveedores</t>
  </si>
  <si>
    <t>FERRETERIA INDUSTRIAL SAE (FISAE)</t>
  </si>
  <si>
    <t>https://www.contrataciones.gov.py/licitaciones/adjudicacion/1ef5e63a-8907-6f1c-9247-7f7a17eca366/resumen-adjudicacion.html#proveedores</t>
  </si>
  <si>
    <t>SERVICIOS DE CALCULO DE SETTING, ALINEACION Y NIVELACION DE MOLINOS</t>
  </si>
  <si>
    <t>MONTAJES ELECTROMECANICOS Y METALURGICOS ELECTRO-MEC S.A</t>
  </si>
  <si>
    <t>https://www.contrataciones.gov.py/licitaciones/adjudicacion/1ef0e047-3662-6012-898c-715a3d24102e/resumen-adjudicacion.html#proveedores</t>
  </si>
  <si>
    <t>SERVICIO DE TRANSPORTE DE FUNCIONARIOS DE LA PLANTA INDUSTRIAL MAURICIO JOSÉ TROCHE</t>
  </si>
  <si>
    <t>EMPRESA GUAIREÑA DE TRANSPORTE Y TURISMO S.R.L.</t>
  </si>
  <si>
    <t>https://www.contrataciones.gov.py/licitaciones/adjudicacion/1ef33f1e-163e-69ba-b890-8f90494d5b28/resumen-adjudicacion.html#proveedores</t>
  </si>
  <si>
    <t>SERVICIOS PARA LA REPARACIÓN DE PRECALENTADOR DE AIRE DE CALDERA</t>
  </si>
  <si>
    <t>MARIA JULIA PLANAS GOMEZ DE BENITEZ</t>
  </si>
  <si>
    <t>https://www.contrataciones.gov.py/licitaciones/adjudicacion/1ef026f7-fd28-69da-a30f-f36fef69c2d2/resumen-adjudicacion.html#proveedores</t>
  </si>
  <si>
    <t>INSPECCION Y FISCALIZACION EXTERNA DE NUEVAS INSTALACIONES EN LA LA PLANTA DE ALCOHOL DE MAURICIO JOSE TROCHE</t>
  </si>
  <si>
    <t>TISCA SRL (TECNOLOGIA, INGENIERIA Y SISTEMA DE CONTROL AUTOMATICO SRL)</t>
  </si>
  <si>
    <t>https://www.contrataciones.gov.py/licitaciones/adjudicacion/1ef5416e-47d7-6e96-975c-61ad094148c4/resumen-adjudicacion.html#proveedores</t>
  </si>
  <si>
    <t>SERVICIO DE COMEDOR PARA FUNCIONARIOS DE LA PLANTA INDUSTRIAL MAURICIO JOSE TROCHE</t>
  </si>
  <si>
    <t>LAKMI S.A.</t>
  </si>
  <si>
    <t>https://www.contrataciones.gov.py/licitaciones/adjudicacion/1ef55a8b-cf93-6156-94d0-4fd23921985d/resumen-adjudicacion.html#proveedores</t>
  </si>
  <si>
    <t>ADQUISICIÓN DE CAÑOS PARA CALENTADORES DE JUGO DE CAÑA</t>
  </si>
  <si>
    <t>Sena Ingenieria S.R.L.</t>
  </si>
  <si>
    <t>https://www.contrataciones.gov.py/licitaciones/adjudicacion/1ef18534-ab6c-6cbc-b16b-ddd18ddd4f7b/resumen-adjudicacion.html#proveedores</t>
  </si>
  <si>
    <t>FERNANDO RAFAEL BENEGAS ALVAREZ</t>
  </si>
  <si>
    <t>https://www.contrataciones.gov.py/licitaciones/adjudicacion/1ef1c293-e740-6aee-b4d9-1dc02302567f/resumen-adjudicacion.html#proveedores</t>
  </si>
  <si>
    <t>ADQUISICION DE MODULOS DE OFICINA PARA PETROPAR</t>
  </si>
  <si>
    <t>CABIPAL METALMEK S.A.</t>
  </si>
  <si>
    <t>https://www.contrataciones.gov.py/licitaciones/adjudicacion/1ef5977c-a8d6-66a2-b75e-d90688378a05/resumen-adjudicacion.html#proveedores</t>
  </si>
  <si>
    <t>ADQUISICION DE REACTIVOS QUIMICOS PARA LABORATORIO PLANTA PETROPAR DE MAURICIO JOSE TROCHE</t>
  </si>
  <si>
    <t>MACRO SCIENCE SOCIEDAD ANÓNIMA</t>
  </si>
  <si>
    <t>MEDICAL QUIMICA S.A</t>
  </si>
  <si>
    <t>SAN NICOLAS S.R.L.</t>
  </si>
  <si>
    <t>https://www.contrataciones.gov.py/licitaciones/adjudicacion/1ef60890-544f-6126-8bce-d7eab113d382/resumen-adjudicacion.html#proveedores</t>
  </si>
  <si>
    <t>SERVICIO DE DISEÑO, IMAGEN Y PRODUCCIÓN PARA PRESENTACIONES INSTITUCIONALES PARA PETROPAR</t>
  </si>
  <si>
    <t>ADQUISICIÓN DE BANDERAS PARA ESTACIONES DE SERVICIO PETROPAR</t>
  </si>
  <si>
    <t>ADQUISICIÓN DE GLP</t>
  </si>
  <si>
    <t>ADQUISICIÓN DE ALCOHOL ABSOLUTO</t>
  </si>
  <si>
    <t>AQUISICION DE ESPUMA PARA COMBATE DE INCENDIO</t>
  </si>
  <si>
    <t>ADQUISICIÓN DE MATERIALES DE CONSTRUCCIÓN PARA PLANTA PETROPAR DE MAURICIO JOSÉ TROCHE</t>
  </si>
  <si>
    <t xml:space="preserve">Esta Auditoria Interna informa que en el tercer trimestre de 2024, no se ha emitido informes sobre Auditoria Financiera. </t>
  </si>
  <si>
    <t xml:space="preserve">Esta Auditoria Interna informa que en el tercer trimestre de 2024, no se ha emitido informes sobre Auditoria de Gestión. </t>
  </si>
  <si>
    <t xml:space="preserve">En el Tercer Trimestre de 2024, no fue recibido ningún informe de Auditoria Externa. </t>
  </si>
  <si>
    <t xml:space="preserve">Esta Auditoria Interna informa que en el tercer trimestre de 2024, no se ha emitido informes sobre Otros Tipos de Auditoria. </t>
  </si>
  <si>
    <t>En el Tercer Trimestre de 2024, no se han realizado planes de mejoramientos</t>
  </si>
  <si>
    <r>
      <t>AGOSTO
Zafra 2024</t>
    </r>
    <r>
      <rPr>
        <sz val="10"/>
        <color theme="1"/>
        <rFont val="Arial"/>
        <family val="2"/>
      </rPr>
      <t xml:space="preserve">: Nuestra planta alcoholera situada en Mauricio José Troche, está generando pleno trabajo en su zona de influencia y su impacto social favorable va ganando envergadura, a tal punto que en la zafra del presente año, que se inició el 7 de junio con grandes expectativas, se beneficiará a 30.000 familias tanto en forma directa como indirecta. De acuerdo a lo presupuestado, se inyectará 15 millones de dólares en la economía local en concepto de compra de materia prima en favor de los cañicultores. Ese monto va un 60% a la economía del Departamento del Guairá y un 40% al Departamento de Caaguazú. En los dos primeros meses de actividad de la fábrica se ha molido más de 110.000 toneladas y se proyecta alcanzar un total de 445.000 toneladas al finalizar la zafra. La materia prima es entregada en fábrica por 2.000 productores censados, que activan en los dos departamentos citados. Este año Petropar implementó un sistema integral de apoyo social para los cañicultores, que incluye tarjetas de flota de combustible y fertilizantes a crédito, los cuales se descuentan en el periodo de zafra. Además, se proporcionó cadenas en comodato y plantines de caña de azúcar con genética mejorada, con rendimiento que oscilan entre 120 a 140 toneladas por hectárea, comparado con el promedio regional de 70 a 90 toneladas por hectárea. En el ámbito técnico, se ha llevado a cabo una reestructuración integral del equipo, poniendo énfasis especial en el proceso de producción y operatividad. Este paso fundamental ha permitido que los cañicultores puedan entregar su caña de azúcar en un plazo de 24 horas, en comparación con los 10 a 15 días que requerían en el pasado y el pago a cañicultores se realiza ahora en un máximo de 48 horas. Además, se han implementado rigurosos controles de calidad que garantizan la excelencia en cada etapa del proceso productivo y se ha logrado reducir significativamente las paradas de planta, mejorado así la eficiencia operativa.
</t>
    </r>
    <r>
      <rPr>
        <b/>
        <u/>
        <sz val="10"/>
        <color theme="1"/>
        <rFont val="Arial"/>
        <family val="2"/>
      </rPr>
      <t>Petropar provee combustible para hacer llegar agua al Chaco</t>
    </r>
    <r>
      <rPr>
        <sz val="10"/>
        <color theme="1"/>
        <rFont val="Arial"/>
        <family val="2"/>
      </rPr>
      <t xml:space="preserve">: Varias instituciones del Estado unen esfuerzos en la tarea interinstitucional de dar respuesta a la demanda de agua a comunidades indígenas, que sufren adversidades a consecuencia de la acentuada sequía en el Chaco. Los camiones, rumbo al Chaco Central, parten del Comando en Jefe de las Fuerzas Militares y Petropar es la que provee del imprescindible combustible para que el vital líquido llegue a los puntos más acuciantes de la zona Occidental de país. El envío con ayuda humanitaria de agua se realiza en forma constante y la petrolera estatal siempre está presente, para que los camiones puedan arribar a destino, transportando alivio de agua para las comunidades indígenas.  En la primera etapa la asistencia se centra en los departamentos de Boquerón y Alto Paraguay donde más de 15.200 familias indígenas necesitan de agua para paliar la larga sequía por la que atraviesan las mencionadas zonas del país.
</t>
    </r>
    <r>
      <rPr>
        <b/>
        <u/>
        <sz val="10"/>
        <color theme="1"/>
        <rFont val="Arial"/>
        <family val="2"/>
      </rPr>
      <t>Acción de Ñande Gas</t>
    </r>
    <r>
      <rPr>
        <sz val="10"/>
        <color theme="1"/>
        <rFont val="Arial"/>
        <family val="2"/>
      </rPr>
      <t>: Petropar no solamente vende combustible sino, en esencia, desempeña un rol trascendente en dirección a la gente y su importancia está expresada en números, totalmente cuantificables. Uno de esos medios de transferencia de beneficios es Ñande Gas, un camioncito de la economía que desde octubre del año pasado a este tiempo viene recorriendo el país. Ya prestó servicio con amplio sentido social a 10.000 familias, sin incurrir en subsidio y manteniendo una justificada rentabilidad. 
Para despachar tal volumen de gas licuado de petróleo (GLP), de uso domiciliario, Petropar con su equipo de Ñande Gas tuvo que activar en 91 localizaciones tanto de Asunción, Área Metropolitana e interior de la República. En un plano más general, el impacto de Petropar gana mayor preponderancia cuando se destaca que el efecto multiplicador permite que 30.000 familias sean alcanzadas favorablemente, tanto directa como indirectamente, por la actividad de la Planta Alcoholera de Troche, que produce dicho biocombustible para la adición a los diferentes tipos de nafta.  A tal alcance hay que sumarle más de 4.000 puestos laborales en la Red de Estaciones de Servicios de Petropar, los funcionarios del plantel de la empresa, los tercerizados y otros servicios que contrata la empresa para el cumplimiento de sus fines asignados por Carta Orgánica.</t>
    </r>
  </si>
  <si>
    <r>
      <rPr>
        <b/>
        <u/>
        <sz val="10"/>
        <color theme="1"/>
        <rFont val="Arial"/>
        <family val="2"/>
      </rPr>
      <t>JULIO:
BENEFICIOS PARA LA CIUDADANÍA</t>
    </r>
    <r>
      <rPr>
        <sz val="10"/>
        <color theme="1"/>
        <rFont val="Arial"/>
        <family val="2"/>
      </rPr>
      <t xml:space="preserve">:  El precio del diésel Mbarete queda en 9.240 guaraníes, mientras que el diésel Porã 7.440 guaraníes el litro. Desde agosto de 2023 hasta la fecha, Petropar redujo un total de G. 1.250 guaraníes en las naftas Kape, Oikoite y Aratiri, G. 1.150 guaraníes en el diésel Porã y G. 900 guaraníes en el diésel Mbarete. Petropar se destaca por ser pionera en considerar el bolsillo de los ciudadanos. Gracias a su eficiencia operativa, disciplina financiera, el apoyo de los operadores y un equipo de profesionales comprometidos, la petrolera del Estado cumple con la promesa de despachar combustibles al precio más bajo, manteniendo alta calidad y el volumen correcto por litro.
Llevamos calidad y precio bajo a distintos puntos del país: 9.463 familias de distintos puntos del país tuvieron la oportunidad de llenar sus garrafas al precio más económico, como solo Petropar ofrece a sus clientes. Llevamos 88 jornadas de presencia de la llama de ahorro, cumpliendo con la ciudadanía al llegar el camioncito a los puntos solicitados por los usuarios, tanto en el área metropolitana e interior del país. 
</t>
    </r>
    <r>
      <rPr>
        <b/>
        <sz val="10"/>
        <color theme="1"/>
        <rFont val="Arial"/>
        <family val="2"/>
      </rPr>
      <t>TRANSPARENCIA:</t>
    </r>
    <r>
      <rPr>
        <sz val="10"/>
        <color theme="1"/>
        <rFont val="Arial"/>
        <family val="2"/>
      </rPr>
      <t xml:space="preserve"> Se realizó la reunión del Comité de Rendición de Cuentas al Ciudadano de Petróleos Paraguayos (PETROPAR). En la misma se presentó el Segundo Informe Parcial de Rendición de Cuentas al Ciudadano, correspondiente al Segundo Trimestre del Ejercicio Fiscal Año 2024.
Durante el desarrollo de la reunión se procedió a la revisión y posterior aprobación del Segundo Informe Parcial de Rendición de Cuentas al Ciudadano; en el marco del Decreto N° 2991/2019 y la Resolución SENAC N° 16/2023, cuyo fin es establecer los lineamientos y acciones para garantizar la rendición de cuentas a la ciudadanía.
Además, se presentó el resultado del cuestionario de preguntas que forman parte de la herramienta digital “The Integrity App”, cuyo resultado global fue del 94.21%, conforme a las 42 muestras tomadas.
Cumplimos con ley de protección al arbolado urbano: En cumplimiento a la Ley N° 4928 “De protección al arbolado urbano” fue realizada la entrega a la Dirección de Medio Ambiente de la Municipalidad de Villa Elisa de árboles frutales, de especies tales como Yvapovo, Yvapuru y Aguai, en compensación de la poda de seguridad a ser realizada en Planta Villa Elisa.</t>
    </r>
  </si>
  <si>
    <r>
      <rPr>
        <b/>
        <u/>
        <sz val="10"/>
        <color theme="1"/>
        <rFont val="Arial"/>
        <family val="2"/>
      </rPr>
      <t>SETIEMBRE:
SEÑALETICA VISIBLE EN LA PLANTA DE VILLA ELISA:</t>
    </r>
    <r>
      <rPr>
        <sz val="10"/>
        <color theme="1"/>
        <rFont val="Arial"/>
        <family val="2"/>
      </rPr>
      <t xml:space="preserve"> En nuestro país, la señalética de seguridad industrial es fundamental para garantizar la seguridad en los lugares de trabajo. Estas señales ayudan a prevenir accidentes y a proporcionar instrucciones claras en situaciones de emergencia. Cumpliendo con estas normativas en Petropar reforzamos constantemente el uso de señaléticas en el predio de la planta, en ese contexto se procedió colocar más carteles que muestran la obligatoriedad del uso de casco y zapatón de seguridad, la prohibición de fumar y del uso de celulares. Además, se puede observar en distintos puntos de la empresa, las señaléticas que indican áreas por donde circular, puntos de encuentro en caso de emergencia y todas las señales que ayuden tanto a funcionarios como visitantes para el recorrido, cumpliendo con las normas de seguridad dentro de la planta.
</t>
    </r>
    <r>
      <rPr>
        <b/>
        <u/>
        <sz val="10"/>
        <color theme="1"/>
        <rFont val="Arial"/>
        <family val="2"/>
      </rPr>
      <t>EDUCACIÓN AMBIENTAL</t>
    </r>
    <r>
      <rPr>
        <sz val="10"/>
        <color theme="1"/>
        <rFont val="Arial"/>
        <family val="2"/>
      </rPr>
      <t xml:space="preserve">:  La correcta segregación de residuos sólidos es fundamental para Petropar como Planta industrial de almacenaje de derivados de petróleos y GLP. En ese marco funcionarios de la empresa participaron de la charla de capacitación sobre manejo de residuos sólidos urbano. Durante la jornada se abordaron temas como: la importancia de las prácticas de reducción, reutilización y reciclaje que contribuyen a disminuir los impactos negativos de los residuos en el ambiente, y cómo fomentar programas de educación ambiental en las instituciones. En la oportunidad también se difundió la campaña #AniRehapy, que consiste en la sensibilización y prevención de incendios a nivel Nacional. Dentro de esta campaña se hace un llamado a la ciudadanía a cuidar el medio ambiente evitando realizar quemas de basuras u otros artículos.
</t>
    </r>
    <r>
      <rPr>
        <b/>
        <u/>
        <sz val="10"/>
        <color theme="1"/>
        <rFont val="Arial"/>
        <family val="2"/>
      </rPr>
      <t>NORMATIVAS MEDIOAMBIENTALES</t>
    </r>
    <r>
      <rPr>
        <sz val="10"/>
        <color theme="1"/>
        <rFont val="Arial"/>
        <family val="2"/>
      </rPr>
      <t>: Petropar es una empresa comprometida con el desarrollo sostenible, implementando prácticas respetuosas con el entorno natural. En ese marco constantemente se realizan controles de residuos, garantizando la sostenibilidad del medio ambiente. Cumpliendo con las buenas prácticas en el manejo de residuos especiales la Gerencia de Seguridad Industrial, Salud Ocupacional y Medio Ambiente realiza los trabajos de selección y clasificación de residuos especiales y peligrosos en Planta Villa Elisa, los mismos consisten en: tambores en desuso con restos de lubricantes y aceites, reactivos y productos vencidos, pilas, fluorescentes, tonner y neumáticos para proceder la gestión de disposición final.</t>
    </r>
  </si>
  <si>
    <t>TERCER INFORME PARCIAL DE RENDICIÓN DE CUENTAS AL CIUDADANO</t>
  </si>
  <si>
    <t>Día del Idioma Guaraní</t>
  </si>
  <si>
    <t xml:space="preserve">Video de conmemoracion por el día del Idioma Guaraní </t>
  </si>
  <si>
    <t>25 de agosto</t>
  </si>
  <si>
    <t>https://www.instagram.com/p/C_GFUfWxWam/</t>
  </si>
  <si>
    <t>La Dirección de Transparencia de Petróleos Paraguayos (PETROPAR), conforme a su Plan Anual de Transparencia y Anticorrupción, continuando con la práctica de “Fomentar la Integridad, Transparencia y la lucha contra la Corrupción en el Sector Público”, realizó nuevamente actividades de presentación y asistencia sobre informaciones adecuadas para la aplicación de instrumentos de Integridad.
En ese sentido de manera a realizar un análisis comparativo en la aplicación de la herramienta “The Integrity App - Versión Sector Público Paraguay”, sobre la muestra de 42 cuestionarios realizados en el mes de junio del corriente, en el cual se obtuvo un Resultado Global de 94,21%, se procedió a volver a aplicar la referida herramienta a los mismos funcionarios, obteniendo un resultado Global de 99,44%.
De esta comparación de resultados, se puede concluir una evolución en cuánto al conocimiento  adquirido por los funcionarios que integraron la muestra seleccionada, así mismo nos proporciona la información necesaria para identificar sobre los ejes en los cuales se podrían realizar cursos, talleres o programas de formación, haciendo un seguimiento sobre el progreso a lo largo del tiempo, permitiendo ajustes en la enseñanza o capacitación.</t>
  </si>
  <si>
    <t>Adalberto Acuña S.</t>
  </si>
  <si>
    <r>
      <t xml:space="preserve">Periodo del informe: </t>
    </r>
    <r>
      <rPr>
        <sz val="10"/>
        <color theme="1"/>
        <rFont val="Arial"/>
        <family val="2"/>
      </rPr>
      <t>Informe Final (ENERO A DICIEMBRE) - Ejercicio Fiscal 2024.</t>
    </r>
  </si>
  <si>
    <t>Abril</t>
  </si>
  <si>
    <t>Mayo</t>
  </si>
  <si>
    <t>Junio</t>
  </si>
  <si>
    <t>Enero</t>
  </si>
  <si>
    <t>Febrero</t>
  </si>
  <si>
    <t>Marzo</t>
  </si>
  <si>
    <t>Octubre</t>
  </si>
  <si>
    <t>Noviembre</t>
  </si>
  <si>
    <t>Diciembre</t>
  </si>
  <si>
    <t>ADQUISICION DE ALCOHOL ABSOLUTO - AD REFERENDUM</t>
  </si>
  <si>
    <t>https://www.contrataciones.gov.py/licitaciones/adjudicacion/438829-adquisicion-alcohol-absoluto-ad-referendum-1/resumen-adjudicacion.html</t>
  </si>
  <si>
    <t>ADQUISICION DE GASOLINA RON 91 - AD REFERENDUM</t>
  </si>
  <si>
    <t>TRAFIGURA PTE LTD</t>
  </si>
  <si>
    <t>https://www.contrataciones.gov.py/licitaciones/adjudicacion/438831-adquisicion-gasolina-ron-91-ad-referendum-1/resumen-adjudicacion.html</t>
  </si>
  <si>
    <t>ADQ. DE NAFTA VIRGEN - AD REFERNDUM</t>
  </si>
  <si>
    <t>https://www.contrataciones.gov.py/licitaciones/adjudicacion/438870-adquisicion-nafta-virgen-ad-referendum-1/resumen-adjudicacion.html</t>
  </si>
  <si>
    <t>ADQUISICION DE GASOIL - AD REFERENDUM</t>
  </si>
  <si>
    <t>https://www.contrataciones.gov.py/licitaciones/adjudicacion/438908-adquisicion-gasoil-ad-referendum-1/resumen-adjudicacion.html</t>
  </si>
  <si>
    <t>ADQUISICION DE NAFTA VIRGEN</t>
  </si>
  <si>
    <t>MONTE ALEGRE S.A.</t>
  </si>
  <si>
    <t>https://www.contrataciones.gov.py/sin-difusion-convocatoria/439936-adquisicion-nafta-virgen-1.html</t>
  </si>
  <si>
    <t>ADQUISICION DE NAFTA VIRGEN Y GASOLINA RON 91</t>
  </si>
  <si>
    <t>https://www.contrataciones.gov.py/sin-difusion-convocatoria/439083-adquisicion-nafta-virgen-gasolina-ron-91-1.html</t>
  </si>
  <si>
    <t xml:space="preserve">CONTRATACION DE UNA FIRMA ESPECIALIZADA PARA EL APOYO EN LA GESTION DE RECURSOS HUMANOS TEMPORALES </t>
  </si>
  <si>
    <t>LA OFFI S.A.</t>
  </si>
  <si>
    <t>https://www.contrataciones.gov.py/licitaciones/adjudicacion/438530-contratacion-firma-especializada-apoyo-gestion-recursos-humanos-temporales-ad-refere-1/resumen-adjudicacion.html</t>
  </si>
  <si>
    <t>ADQ. DE GASOIL</t>
  </si>
  <si>
    <t>LUKOIL PAN AMERICAS, LLC</t>
  </si>
  <si>
    <t>https://www.contrataciones.gov.py/sin-difusion-convocatoria/439247-adquisicion-gasoil-1.html</t>
  </si>
  <si>
    <t>VITOL ENERGIA AMERICAS S.A.</t>
  </si>
  <si>
    <t>ADQ. DE CADENAS CAÑERAS - AD REFERENDUM</t>
  </si>
  <si>
    <t>FERRETERIA INDUSTRIAL SAE</t>
  </si>
  <si>
    <t>https://www.contrataciones.gov.py/licitaciones/adjudicacion/440424-servicio-flete-terrestre-alcohol-petropar-1/resumen-adjudicacion.html</t>
  </si>
  <si>
    <t>SERVICIO DE FLETE TERRESTRE DE ALCOHOL PARA PETROPAR</t>
  </si>
  <si>
    <t>OSIRIS GROUP SA</t>
  </si>
  <si>
    <t>ADQUISICION DE ADITIVOS PARA COMBUSTIBLES LIQUIDOS</t>
  </si>
  <si>
    <t>CONDOR SACI</t>
  </si>
  <si>
    <t>https://www.contrataciones.gov.py/licitaciones/adjudicacion/1ef07039-631d-656c-b1d5-152fe8e342cb/resumen-adjudicacion.html</t>
  </si>
  <si>
    <t>ADQUISICION DE CAÑA DE AZUCAR - ZAFRA 2024</t>
  </si>
  <si>
    <t>PETROLEOS PARAGUAYOS</t>
  </si>
  <si>
    <t>https://www.contrataciones.gov.py/licitaciones/adjudicacion/1ef2a60f-67d5-61b4-83e3-f914b75b69f8/resumen-adjudicacion.html</t>
  </si>
  <si>
    <t>ADQUISICION DE MIEL DE CAÑA</t>
  </si>
  <si>
    <t>https://www.contrataciones.gov.py/licitaciones/adjudicacion/1ef2a609-0d99-6e12-b4e8-c10286875fc7/resumen-adjudicacion.html</t>
  </si>
  <si>
    <t>100 (110-190)</t>
  </si>
  <si>
    <t>200 (210-290)</t>
  </si>
  <si>
    <t>300 (310-390)</t>
  </si>
  <si>
    <t>400 (410-440)</t>
  </si>
  <si>
    <t>500 (510-590)</t>
  </si>
  <si>
    <t>600 (630)</t>
  </si>
  <si>
    <t>800 (810-850)</t>
  </si>
  <si>
    <t>900 (910-980)</t>
  </si>
  <si>
    <t>Productos</t>
  </si>
  <si>
    <t xml:space="preserve">Productos con sobreimpresos en Guaraní </t>
  </si>
  <si>
    <t>24 de octubre</t>
  </si>
  <si>
    <t>https://www.instagram.com/p/DBglp1gxAH7/</t>
  </si>
  <si>
    <t>31 de octubre</t>
  </si>
  <si>
    <t>https://www.instagram.com/p/DByxBqlRthy/</t>
  </si>
  <si>
    <t>22 de noviembre</t>
  </si>
  <si>
    <t>https://www.instagram.com/p/DCrIxDduhQo/</t>
  </si>
  <si>
    <t xml:space="preserve">Nombre de Productos de combustibles  y eslogan institucional </t>
  </si>
  <si>
    <t>Posteo en Redes Sociales</t>
  </si>
  <si>
    <t xml:space="preserve">Realizamos posteos informativos en guaraní para difusión interna y externa, vinculando nuestros productos, fechas y  campañas nacionales. </t>
  </si>
  <si>
    <t>https://www.instagram.com/p/C2mpAZ2LlJ2/</t>
  </si>
  <si>
    <t>Día del Himno Nacional Paraguayo.</t>
  </si>
  <si>
    <t>Video del Himno Nacional Paraguayo con letra en el idioma Guarani</t>
  </si>
  <si>
    <t>20 de mayo</t>
  </si>
  <si>
    <t>https://www.instagram.com/reel/C7MaP2urbpY/?igsh=MWVuNWR2cXFia-GnWdQ==</t>
  </si>
  <si>
    <t xml:space="preserve">El resultado del diagnostico realizado a funcionarios fue satisfactorio, se seguirá dando continuidad a las acciones de socialización entre funcionarios de los distintos sectores y áreas de la Institución. </t>
  </si>
  <si>
    <t>Dictamen de Auditoria Interna correspondiente al Ejercicio Fiscal 2023</t>
  </si>
  <si>
    <t xml:space="preserve">Esta Auditoria Interna informa que en el primer trimestre de 2024, no se ha emitido informes sobre Auditoria de Gestión. </t>
  </si>
  <si>
    <t xml:space="preserve">En el primer trimestre de 2024, no se fue recibido ningún informe de Auditoria Externa </t>
  </si>
  <si>
    <t>AIN 001/2024</t>
  </si>
  <si>
    <t>Evaluación del Sistema de Control Interno - MECIP 2015 - Ejercicio Fiscal 2023</t>
  </si>
  <si>
    <t>PR/EJ N° 101/24</t>
  </si>
  <si>
    <t>Por la cual se aprueba el Plan de Mejoramiento Institucional de Petróleos Paraguayos (PETROPAR), respecto a las observaciones realizadas por la Dirección Nacional de Contrataciones Públicas en relación al Informe Final de Verificación de Contratos N° 01/2024 "Construcción de Calle Corta Fuego".</t>
  </si>
  <si>
    <t xml:space="preserve">Esta Auditoria Interna informa que en el segundo trimestre de 2024, no se ha emitido informes sobre Auditoria Financiera. </t>
  </si>
  <si>
    <t>INFORME AIN N° 003/2024</t>
  </si>
  <si>
    <t>Verificación de Cumplimiento de las Políticas y Planes de Racionalización del Gasto - Ley N° 7050/23 que aprueba el PGN/2023</t>
  </si>
  <si>
    <t xml:space="preserve">En el segundo trimestre de 2024, no se fue recibido ningún informe de Auditoria Externa </t>
  </si>
  <si>
    <t xml:space="preserve">Esta Auditoria Interna informa que en el segundo trimestre de 2024, no se ha emitido informes sobre Otros Tipos de Auditoria. </t>
  </si>
  <si>
    <t>En el segundo trimestre de 2024, no se han realizado planes de mejoramientos</t>
  </si>
  <si>
    <t>Funcionarios de diferentes sectores de la institución respondieron al cuestionario de preguntas que forman parte de la herramienta digital “The Integrity App”. Las respuestas proporcionadas son completamente anónimas, y el propósito no es individualizar los conocimientos de personas específicas, sino permitir una visión general del nivel de incidencia de estos conocimientos entre los operadores de la gestión pública.
Previa a las respuestas al cuestionario, un equipo de la Dirección de Transparencia estuvo realizando charlas explicativas en las distintas dependencias de la empresa, a fin de que los compañeros se interioricen de la herramienta, marcando énfasis en los ejes de Transparencia, Integridad y Anticorrupción.</t>
  </si>
  <si>
    <t>El mes de noviembre, se llevó a cabo la tercera y última aplicación del presente año, con un total de 117 cuestionarios completados, en el cual se obtuvo un Resultado Global de 94,84%.
Durante el presente periodo fiscal, se llevaron a cabo tres aplicaciones del Integrity App en los meses de junio, septiembre y noviembre, alcanzando un total de 201 cuestionarios realizados. Como resultado de estas evaluaciones, se obtuvo un Resultado Global destacado del 96,16%, reflejando un alto nivel de cumplimiento y alineación con los estándares evaluados. Este resultado evidencia un compromiso sostenido con la integridad y el desempeño ético dentro de la organización.</t>
  </si>
  <si>
    <t xml:space="preserve">Esta Auditoria Interna informa que en el cuarto trimestre de 2024, no se ha emitido informes sobre Auditoria Financiera. </t>
  </si>
  <si>
    <t>INFORME AIN N° 005/2024</t>
  </si>
  <si>
    <t>Verificación de la Identificación de Riesgos Reales y y su tratamiento.</t>
  </si>
  <si>
    <t xml:space="preserve">En el Cuarto Trimestre de 2024, no fue recibido ningún informe de Auditoria Externa. </t>
  </si>
  <si>
    <t>INFORME AIN N° 004/2024</t>
  </si>
  <si>
    <t>Verificación de Objetivos Misionales de Petropar EjercicioFiscal 2023.</t>
  </si>
  <si>
    <t>PR/EJ N° 858/24</t>
  </si>
  <si>
    <t>PR/EJ N° 1081/24</t>
  </si>
  <si>
    <t xml:space="preserve">Por la cual se aprueba el Plan de Mejoramiento Institucional de Petróleos Paraguayos (PETROPAR), respecto a las observaciones realizadas por la Contraloria General de la República, en el marco de la Resolución CGR N° 1090/23" </t>
  </si>
  <si>
    <t>Por la cual se aprueba el Plan de Mejoramiento Institucional de Petróleos Paraguayos (PETROPAR), respecto a las observaciones realizadas por la Auditoria Interna Institucional específicamente del Informe de Control Interno, relacionado a la Preparación y Presentación de los Estados Contables y la Ejecución Presupuestaria de los Ejercicios Fiscales 2018, 2021 y 2022 en el marco de la Circular AGPE PR N° 03/2024 - "Plan de Mejoramiento Institucional Consolidado al 31/12/2022"</t>
  </si>
  <si>
    <t>Obsevación: La proxima evaluación  al 31 de diciembre de 2024 cierra el 28 de febrero de 2025 y el resultado de la misma será remitida aproximadamente en el segundo semestre del Ejercicio Fiscal 2025.</t>
  </si>
  <si>
    <r>
      <rPr>
        <b/>
        <u/>
        <sz val="10"/>
        <color theme="1"/>
        <rFont val="Arial"/>
        <family val="2"/>
      </rPr>
      <t xml:space="preserve">DICIEMBRE: </t>
    </r>
    <r>
      <rPr>
        <sz val="10"/>
        <color theme="1"/>
        <rFont val="Arial"/>
        <family val="2"/>
      </rPr>
      <t xml:space="preserve">
</t>
    </r>
    <r>
      <rPr>
        <b/>
        <u/>
        <sz val="10"/>
        <color theme="1"/>
        <rFont val="Arial"/>
        <family val="2"/>
      </rPr>
      <t>Readecuación Planta de GLP:</t>
    </r>
    <r>
      <rPr>
        <sz val="10"/>
        <color theme="1"/>
        <rFont val="Arial"/>
        <family val="2"/>
      </rPr>
      <t xml:space="preserve"> La capacitación de nuestros funcionarios es fundamental para nosotros a fin de lograr el buen cumplimiento de todas las tareas dentro de la empresa, por ello personal de la brigada, de Seguridad Industrial, y Operaciones y Procesos participaron de la instrucción en GLP para “INSPECCIÓN Y READECUACION DE LA PLANTA DE GLP DE PETROPAR”. La capacitación estuvo a cargo de los ingenieros Carlos Sosa y Liliana Núnez, técnicos categoría A en Seguridad Industrial y Salud Ocupacional, con especialización en manejo de Gas Licuado de Petróleo.
</t>
    </r>
    <r>
      <rPr>
        <b/>
        <u/>
        <sz val="10"/>
        <color theme="1"/>
        <rFont val="Arial"/>
        <family val="2"/>
      </rPr>
      <t>REUNIÓN DEL EQUIPO DIRECTIVO MECIP:</t>
    </r>
    <r>
      <rPr>
        <sz val="10"/>
        <color theme="1"/>
        <rFont val="Arial"/>
        <family val="2"/>
      </rPr>
      <t xml:space="preserve">  Se reunieron integrantes del Equipo Directivo MECIP, incluidos el Comité de Ética y el Comité de Buen Gobierno de Petróleos Paraguayos, con el fin de aprobar la documentación que respalda la aplicación del modelo de gestión por procesos en la empresa, basado en el análisis de los objetivos del nuevo plan estratégico, en cumplimiento a la norma de requisitos mínimos mecip:2015. También se analizaron las actualizaciones al Código de Buen Gobierno y al Código de Ética, esto conforme a lo establecido en la nueva misión, visión y valores institucionales vigentes. En la oportunidad también se presentó el informe de análisis crítico del Sistema de Control Interno al cierre fiscal 2024, se informó de la inclusión de Petropar en el plan de capacitaciones de la Contraloría General de la República para el próximo año, esto a pedido de la máxima autoridad institucional.</t>
    </r>
  </si>
  <si>
    <r>
      <rPr>
        <b/>
        <u/>
        <sz val="10"/>
        <color theme="1"/>
        <rFont val="Arial"/>
        <family val="2"/>
      </rPr>
      <t>ABRIL:</t>
    </r>
    <r>
      <rPr>
        <sz val="10"/>
        <color theme="1"/>
        <rFont val="Arial"/>
        <family val="2"/>
      </rPr>
      <t xml:space="preserve">
PETROPAR PRESENTE EN EL 16 FORO DEL GAS Y ENERGÍA: Participamos del Foro Internacional del Gas y Energía, que se realizó en Asunción, oportunidad en que se habló con precisión de la  estadística del “Mercado de combustibles en Paraguay. Se enfatizó sobre calidad de los combustibles del emblema, su comercialización  garantizada, diferenciador de mercado por la preferencia de los consumidores, al posicionar a la petrolera estatal como número uno en el ranking nacional de venta.
Llegamos con Ñande Gas a Ñemby y Limpio: Uno de los objetivos principales de la actual administración de Petropar es transferir beneficios a la ciudadanía y como tal el móvil de Ñande Gas llega a distintos puntos del país donde es requerido por los pobladores. En esta oportunidad visitamos Ñemby y Limpio donde más de 100 familias tuvieron la oportunidad de recargar sus garrafas con un producto de garantizada calidad y al precio más bajo del mercado. Agradecemos a la ciudadanía por permitirnos estar presente en sus hogares a través de la llama de ahorro. Recorremos varios puntos del interior y capital del país, y con el apoyo de nuestros operadores nos proyectamos con más móviles de Ñande Gas, de manera a satisfacer la gran demanda del producto.
Hasta finales de mayo no se realizarán ajustes de precios: Petropar mantendrá hasta finales de mayo los precios de todos los combustibles que comercializa, pese a la volatilidad de la cotización internacional del petróleo. Somos el emblema con más ventaja del mercado, en términos de precios al consumidor final; que despacha combustibles de calidad garantizada y que actualmente ocupa el primer lugar en ventas gracias a factores que la ciudadanía valora.
Iluminación perimetral LED en Planta de Villa Elisa: Todo el predio de la Planta Villa Elisa contará con nuevos artefactos LED, que permitirán apreciable eficiencia lumínica, mayor seguridad, ahorro en la factura de consumo de energía eléctrica y también se reducirán los costos de mantenimiento, en razón de que los equipos ahora montados tienen vida útil más prolongada y otros beneficios de alta consideración.
Gestión de la información de exploración y producción: Entre los días 15 y 19 de abril del corriente año se desarrolló el curso “GESTIÓN DE LA INFORMACIÓN”, dictados por el Msc. Pablo Gristo y el Dr. Rodrigo Novo de la Administración Nacional de Combustibles, Alcohol y Portland (ANCAP) de la República del Uruguay. La capacitación de nuestros profesionales, en el contexto de la cultura de la mejora continua, es fundamental para el servicio que Petropar ofrece como empresa de Estado proveedora garantizada de derivados de petróleo y biocombustibles. El curso fue organizado por la Unidad de Exploración y Explotación (UEE), dependiente de la Dirección Gabinete de Presidencia (DGP), en el marco del Contrato de Capacitación entre Petropar y ANCAP.</t>
    </r>
  </si>
  <si>
    <r>
      <rPr>
        <b/>
        <u/>
        <sz val="10"/>
        <color theme="1"/>
        <rFont val="Arial"/>
        <family val="2"/>
      </rPr>
      <t>MAYO:</t>
    </r>
    <r>
      <rPr>
        <sz val="10"/>
        <color theme="1"/>
        <rFont val="Arial"/>
        <family val="2"/>
      </rPr>
      <t xml:space="preserve">
Existimos para cuidar el bolsillo de la gente: Petropar, en su condición de empresa descentralizada del Estado, como petrolera pública existe para cuidar el bolsillo de la gente; misión encomendada por el Gobierno desde agosto del año pasado, la cual se esta cumpliendo con la decisión de cuatro bajas de los precios de los combustibles en beneficio de los consumidores. Petropar es actualmente el emblema referencial del mercado, la gente responde con nosotros, y se refleja en la estadística que nos posiciona en primer lugar en el ranking de venta, ya por siete meses consecutivos. El reto institucional es despachar combustibles a más bajo precio, con alta calidad, litro correcto y alto rendimiento.
Alcoholera de Troche prevé iniciar zafra a mediados de mayo:  la planta productora de alcohol de la empresa, ubicada en Mauricio José Troche (Guairá), proyecta iniciar el periodo de zafra industrial a partir de la segunda quincena de mayo. Los trabajos de mantenimiento de la planta se están realizando con normalidad, en medio de la expectativa de los cañicultores, que al comercializar sus productos dinamizan la economía en la zona de influencia, a más de generar afectación positiva en cuanto a mayor venta de bienes y contratación de servicios. Petropar fabrica su propio alcohol para la mezcla con las naftas, conforme exigencias legales establecidas por el Ministerio de Industria y Comercio (MIC).
Petropar benefició a mas de 6400 familias con Ñande Gas: Desde que se retomó el servicio de venta minorista de gas licuado de petróleo (GLP), en la primera quincena de octubre del 2023, en cumplimiento de una promesa social -gubernamental, Petropar ya benefició en siete meses a 6.475 familias al cierre de abril del 2023, para lo que el servicio del camioncito Ñande Gas llegó a 59 puntos, en distintas localidades de la República.
La llama del ahorro de Petropar ayuda en promedio a 925 familias por mes, para que la gente pueda tener acceso a la recarga ventajosa de sus garrafas a un precio atractivo, garantizando un producto de comprobada calidad y peso correcto, con el agregado de que el camioncito de Ñande Gas llega hasta tu propio barrio.
El último destino de abril fue Ciudad del Este y Hernandarias, en el Departamento de Alto Paraná, donde los ciudadanos accedieron al llenado de sus garrafas a 5.500 guaraníes el kilo o 3.190 guaraníes el litro, conforme el precio estipulado por la petrolera estatal, sin considerar la distancia del punto final de comercialización.
Petropar cuida sus funcionarios: Petropar como empresa que maneja hidrocarburos, requiere extremar las medias de prevención en todos los sectores y ajustar periódicamente sus actividades a los altos estándares nacionales e internacionales en materia de seguridad y salud en el trabajo. Es por ello que se procedió a la reactivación de la Comisión Interna de Prevención de Accidentes (CIPA), cuya función principal es velar por el cumplimiento de las normas de seguridad con las que debe contar la empresa en beneficio del personal, como de terceras personas que puedan transitoriamente activar dentro de la planta. </t>
    </r>
  </si>
  <si>
    <r>
      <rPr>
        <b/>
        <u/>
        <sz val="10"/>
        <color theme="1"/>
        <rFont val="Arial"/>
        <family val="2"/>
      </rPr>
      <t>JUNIO:</t>
    </r>
    <r>
      <rPr>
        <sz val="10"/>
        <color theme="1"/>
        <rFont val="Arial"/>
        <family val="2"/>
      </rPr>
      <t xml:space="preserve">
RESPUESTA POSITIVA: El servicio de Ñande Gas de Petropar tuvo impresionante convocatoria en la ciudad de Pilar, donde la petrolera estatal encendió la llama del ahorro en los bolsillos de las familias de la capital del Ñeembucú. Los consumidores de la zona aprovecharon, a total dimensión, el despacho de una garrafa de 10 kilos a tan solo 55.000 guaraníes, garantizando la calidad y peso ncorrecto que prolonga el rendimiento efectivo a la hora de la preparación de los alimentos.
TECNOLOGÍA DE VANGUARDIA EN TODAS NUESTRAS OPERACIONES PARA VELAR POR EL ENTORNO NATURAL: Petropar es una empresa comprometida con el desarrollo sostenible, implementando prácticas respetuosas con el entorno natural. Las operaciones se basan en tecnologías de vanguardia, controles rigurosos y capacitación continua del personal, garantizando la eficiencia energética y la minimización del impacto ambiental. 
Realizamos monitoreos periódicos y auditorías para asegurar el cumplimiento de las regulaciones ambientales vigentes. Además, impulsamos el desarrollo de biocombustibles armonizando nuestras actividades con la preservación del medio ambiente. Nos enfocamos en programas de conservación ambiental, reforestación, gestión de residuos y protección de la biodiversidad, contribuyendo al bienestar colectivo.
Bajo el lema “NUESTRAS TIERRAS, NUESTRO FUTURO”, Petropar se posiciona como una institución líder en sostenibilidad y protección ambiental, trabajando incansablemente por un mañana más equilibrado y próspero para todos.
RETIRO DE RESIDUOS PATOLÓGICOS GENERADOS EN PLANTA VILLA ELISA: Las basuras patológicas de la empresa fueron retiradas gracias a un convenio de cooperación interinstitucional con el Hospital General de Villa Elisa. Tal acción es de suma importancia en el compromiso y responsabilidad de Petropar, en lo relativo a gestión integral de los residuos generados en nuestro establecimiento, para su posterior tratamiento y disposición final.
El manejo de residuos patológicos es crucial para evitar riesgos sanitarios y ambientales. Reconociendo el valor de abordar esta situación, la empresa a través de la Gerencia de Seguridad Industrial, Salud Ocupacional y Medio Ambiente ha trabajado en la elaboración de un plan integral de eliminación de estos residuos.
El convenio firmado con el referido hospital permite a nuestra empresa acceder al tratamiento especializado y eliminación de residuos patológicos. Este acuerdo no solo asegura el cumplimiento de las normativas vigentes, sino que también refuerza nuestro compromiso con prácticas sostenibles y seguras, en sujeción a la Ley 3.361. 
El proceso de despoje incluye la clasificación, tratamiento y eliminación segura de los residuos, cumpliendo los más altos estándares de seguridad y protección ambiental, en beneficio de todos.
MANTENIMIENTO PREVENTIVO Y LIMPIEZA GENERAL DEL CARGADERO DE VILLA ELISA: Con el expreso fin de operar en un ambiente laboral limpio, y de realizar mantenimiento preventivo de los equipos, nuestros compañeros realizaron puntuales trabajos en la terminal automática de despacho de productos de la Planta de Villa Elisa. 
Igualmente se procedió a la limpieza de los equipos, engrase de articuladores de picos de carga, lavado de islas como también de playa de camiones. Todo fue posible gracias a la acción positiva de los compañeros de la Gerencia de Operaciones y Procesos y Gerencia de Mantenimiento de Planta, para ofrecer un ambiente diferente a nuestros operadores, que efectúan cargas de combustibles.</t>
    </r>
  </si>
  <si>
    <r>
      <rPr>
        <b/>
        <u/>
        <sz val="10"/>
        <color theme="1"/>
        <rFont val="Arial"/>
        <family val="2"/>
      </rPr>
      <t>ENERO:</t>
    </r>
    <r>
      <rPr>
        <sz val="10"/>
        <color theme="1"/>
        <rFont val="Arial"/>
        <family val="2"/>
      </rPr>
      <t xml:space="preserve">
Los indicadores del Ministerio de Industria y Comercio (MIC),que miden la participación de los emblemas en el mercado nacional de venta de combustibles, colocan a Petropar en primer lugar del market share.
Las estadísticas oficiales evolutivas dan cuenta que  en agosto Petropar cubría apenas el 11% del mercado nacional; para setiembre ya ascendió a 19%, en octubre trepó a 20% y en diciembre ya cerró con un salto al 21%
,con proyecciones de mayor crecimiento en lo que va del año, conforme la tendencia de despacho.Unos 200 litros de alcohol para uso hospitalario fueron entregados por autoridades de la Planta Alcoholera de Petropar
en Mauricio José Troche, a representantes de la IV Región Sanitaria del Guairá.Con el objetivo principal de realizar acciones conjuntas tendientes a garantizar el manejo, la protección, el uso sustentable de los recursos naturales e impulsar programas y proyectos de interés común y competencia, en el ámbito técnico y de fortalecimiento institucional, PETROPAR y el Ministerio del Ambiente y Desarrollo Sostenible (MADES) firmaron un convenio interinstitucional en el que las partes se comprometen a intercambiar experiencias, ejecutar proyectos, suministrar recursos humanos, técnicos y económicos necesarios para el cumplimiento de las metas ahora trazadas.El camioncito del ahorro Ñande Gas de Petropar se instaló y procedió al llenado económico de garrafas, en lo que va de enero, a ocho localidades a saber: Limpio, Plaza Mburicao
(Asunción), San Lorenzo (Reducto), Ita Pytã Punta (Capital), Fernando de la Mora, Itauguá, Areguá y Mariano Roque Alonso, donde los ciudadanos se reabastecieron a 5.300 el kilo y 2.968 guaraníes el litro, precios más que atrayentes para el consumidor. 777 familias se beneficiaron con este servicio de Petropar.Gracias a las medidas bajistas de los precios de los combustibles, lideradas por Petropar, los márgenes de
ganancia del contrabando desde Argentina dejaron de ser atractivos, más aún con la decisión del nuevo Presidente del vecino país, quien incrementó el valor de los hidrocarburos. En paralelo, las estaciones de servicios aumentaron su volumen de comercialización.</t>
    </r>
  </si>
  <si>
    <r>
      <rPr>
        <b/>
        <u/>
        <sz val="10"/>
        <color theme="1"/>
        <rFont val="Arial"/>
        <family val="2"/>
      </rPr>
      <t>FEBRERO:</t>
    </r>
    <r>
      <rPr>
        <sz val="10"/>
        <color theme="1"/>
        <rFont val="Arial"/>
        <family val="2"/>
      </rPr>
      <t xml:space="preserve">
Mejora integral de la empresa: Con el objetivo de conocer cómo funcionan los pilares de la empresa a fin de ir mejorando, funcionarios de la alta gerencia de Petropar participaron de un taller de dos jornadas en el que se buscó identificar el posicionamiento estratégico para alcanzar más oportunidades que permitan el crecimiento de la institución. En la ocasión se debatió sobre un plan táctico operativo para alcanzar los resultados trazados. Para el cumplimiento del objetivo se plantea generar ventajas competitivas que permitan aumentar el posicionamiento en el mercado, presentando el marco teórico y el uso correcto de las herramientas para la elaboración del plan. Petropar como una empresa estratégica y operativamente competente marca tendencia y planifica el crecimiento generando demanda.
Ñande gas, un servicio muy requerido: Nuestro servicio de Ñande Gas Petropar ganó alta consideración por parte de amas de casa, microempresarios gastronómicos, vendedores de comidas rápidas cuentapropistas y la ciudadanía toda, no solamente porque nos acercamos hasta el propio barrio donde viven, sino también por el peso correcto en el despacho, la economía en el reabastecimiento, la calidad de nuestro GLP y la atención preferencial que nos caracteriza. En cumplimiento de los múltiples pedidos de presencia de Ñande Gas, la semana pasada estuvimos por Hugua Potí (Itauguá) y también nos instalamos en la Plaza San Isidro (Luque). Esta semana el camioncito, junto al equipo de Petropar, se proyecta hasta la Plaza Batallón Mariscal López del Barrio Nazareth (Asunción) y luego prestamos servicio en Sajonia, más específicamente en el local de Centro Municipal de Promoción Empresarial (CEMUPE), despachando a 5.300 guaraníes el kilo y 2.968 el litro.</t>
    </r>
  </si>
  <si>
    <r>
      <rPr>
        <b/>
        <u/>
        <sz val="10"/>
        <color theme="1"/>
        <rFont val="Arial"/>
        <family val="2"/>
      </rPr>
      <t xml:space="preserve">MARZO:
</t>
    </r>
    <r>
      <rPr>
        <sz val="10"/>
        <color theme="1"/>
        <rFont val="Arial"/>
        <family val="2"/>
      </rPr>
      <t>Mejores precios del mercado: Petropar no solamente se posicionó en el primer lugar en ventas a nivel país, según los registros oficiales del Ministerio de Industria y Comercio (MIC), sino también, para destacar, comercializamos productos con calidad garantizada, sumado al atractivo de despachar al consumidor final a precios marcadamente inferiores a nuestros competidores.“Petropar mantiene sus precios. Los valores que intervienen en la estructura de costos de los combustibles están en permanente análisis.
Dependencias de la empresase capacitan: La capacitación es fundamental para el servicio que Petropar ofrece, como empresa del Estado, encargada de la provisión de hidrocarburos en el mercado local, en sujeción a las normativas vigentes en el país. A fin de ampliar los conocimientos, funcionarios de distintas dependencias participaron del curso de capacitación que tuvo como disertante a Juan Diego Alzate, experto en Dirección Estratégica y Desarrollo de Negocios Internacionales.
El citado profesional es el único latinoamericano que forma parte del grupo de 12 expertos. Ha sido entrenador oficial acreditado de ICC y conferencista de Procolombia y cámaras de comercio en varios países.
El objetivo principal fue brindar a los participantes las herramientas necesarias a implementar en el día a día laboral, siempre buscando mejores resultados que beneficien a los clientes, a través de la aplicación de técnicas y conocimientos relativos al comercio global.
La economía llegó a San Pedro para beneficio de las familias: Petropar es una empresa paraguaya que, como tal, transfiere beneficios a la gente y esto, sumado a otros factores diferenciadores, hicieron posible que la ciudadanía nos elija, premiándonos con sus compras. Ñande Gas, emblemática y de comprobada aceptación, llega a varios puntos del país materializando considerable ahorro a las familias. En los últimos días estuvimos en las ciudades de Santa Rosa de Aguaray y Guayaibi, Departamento de San Pedro, abasteciendo de GLP a 275 familias, con 3.660 litros de gas.
Nuevo tablero de transferencia automática del transformador de 1.500 KVA asegura buen funcionamiento de la Planta: Tras 25 años de uso, Petropar a través de la Dirección de Proyectos y Obras, procedió al cambio del tablero de transferencia automática del transformador de 1.500 KVA, el cual cumplió su tiempo de vida útil, por presentar constantes fallas, sin posibilidades de reparación por no encontrarse los componentes específicos requeridos en el mercado local.
El nuevo tablero es de tecnología más avanzada, con el agregado de la seguridad de disponer de repuestos en caso de eventuales fallas debido a su uso intensivo. Este tablero de transferencia automática de potencia es de suma importancia para asegurar la operación de áreas vitales de la Planta como la Sala de Bombas, Cargadero de Camiones, y todo el Sistema de Prevención Contra Incendio.
Donamos plantines y basureros para el Parque del Guairá: En un esfuerzo continuo por reafirmar nuestro compromiso con la sostenibilidad y el cuidado del medio ambiente, Petropar desde su fábrica en la Planta Mauricio José Troche, entregó 1000 plantines y 25 basureros a la Gobernación del Guairá para el Parque ubicado en Villarrica. Este acto forma parte de nuestra iniciativa para mitigar los efectos ambientales y promover prácticas sostenibles en la comunidad.</t>
    </r>
  </si>
  <si>
    <t>Actualizado conforme a información de Vice Ministerio de Capital Humano y Gestión Organizacional</t>
  </si>
  <si>
    <t>FELIX ESCOBAR FERNANDEZ</t>
  </si>
  <si>
    <t>CESAR ROMAN RODRIGUEZ</t>
  </si>
  <si>
    <t>VICTOR JOSE VALENZUELA ZELADA</t>
  </si>
  <si>
    <t>CARLOS DAMIAN ROJAS</t>
  </si>
  <si>
    <t>JOSE LUIS VELAZQUEZ</t>
  </si>
  <si>
    <t>NELSON FERNADEZ</t>
  </si>
  <si>
    <t>EMILIO JAVIER MORALES</t>
  </si>
  <si>
    <t>MIRTA OLAVARRIETA</t>
  </si>
  <si>
    <t>GREGORIO AYALA</t>
  </si>
  <si>
    <t>OSCAR LUIS FERREIRA DA COSTA</t>
  </si>
  <si>
    <t>PABLO RAFAEL FERNANDEZ VAZQUEZ</t>
  </si>
  <si>
    <t>ROBERTO BFUGADA HUERTA</t>
  </si>
  <si>
    <t>ROMAN NARVAJA GIMENEZ</t>
  </si>
  <si>
    <t>GRACIELA OMEZ MEDINA</t>
  </si>
  <si>
    <t>RODOLFO ENRIQUE TALAVERA ALLEN</t>
  </si>
  <si>
    <t>DIEGO DANIEL DIAZ ZARACHO</t>
  </si>
  <si>
    <t>LUCIO PEDRO TORALES</t>
  </si>
  <si>
    <t>MANUEL MARIA GONZALEZ</t>
  </si>
  <si>
    <t>ABILIO GASPAR MACHUCA ROA</t>
  </si>
  <si>
    <t>OSCAR FRANCISCO</t>
  </si>
  <si>
    <t>FERNANDO RUBEN FERREIRA DA COSTA AMARILLA</t>
  </si>
  <si>
    <t>JORGE ANTONIO MENDOZA</t>
  </si>
  <si>
    <t>EULALIA RAQUEL FIGUEREDO DE VAZQUEZ</t>
  </si>
  <si>
    <t>ROBERTO ARNALDO FERNANDEZ</t>
  </si>
  <si>
    <t>ROBERTO RAMON SALVADOR</t>
  </si>
  <si>
    <t>MARTIN SANTIAGO MAZO</t>
  </si>
  <si>
    <t>JUSTIMA ROMAN AMARILLA</t>
  </si>
  <si>
    <t>OSCAR DANIEL REGUERA CUBILLA</t>
  </si>
  <si>
    <t>NILSA ELADIA FELIU BURGOS</t>
  </si>
  <si>
    <t>ALFREDO ESTIGARRIBIA</t>
  </si>
  <si>
    <t>MYRIAN LOPEZ SALINAS</t>
  </si>
  <si>
    <t>CESAR ALCIBIADES PARINI</t>
  </si>
  <si>
    <t>JOSE LUIS MACCHI</t>
  </si>
  <si>
    <t>JOSE ANTONIO RICCIARDI</t>
  </si>
  <si>
    <t>SANTIAGO JOSE MAFFEI</t>
  </si>
  <si>
    <t>VICTOR MANUEL MACCHI</t>
  </si>
  <si>
    <t>JORGE SIXTO FERREIRA</t>
  </si>
  <si>
    <t>ESTABAN CARLOS CASTIÑEIRA</t>
  </si>
  <si>
    <t>MIRTA DORA ACOSTA</t>
  </si>
  <si>
    <t>LUIS AGUSTIN BLANCO</t>
  </si>
  <si>
    <t>GLADYS DE LA CRUZ</t>
  </si>
  <si>
    <t>JOSE MARIA GODOY</t>
  </si>
  <si>
    <t>ROSA MARIA MERCEDES BECKER</t>
  </si>
  <si>
    <t>JUAN BAUTISTA CASASNOVAS</t>
  </si>
  <si>
    <t>DIANA HAYDEE</t>
  </si>
  <si>
    <t>ELIODORO RAMON CACERES</t>
  </si>
  <si>
    <t>NORMA BEATRIZ ALLEN</t>
  </si>
  <si>
    <t>DAVID RAMON ZARATE</t>
  </si>
  <si>
    <t>MARTA STELLA GONZALEZ</t>
  </si>
  <si>
    <t>STEFANIA KATERINE ESTIGARRIBIA</t>
  </si>
  <si>
    <t>DARIO RAMON CABALLERO</t>
  </si>
  <si>
    <t>MAXIMO RAMON ORUE</t>
  </si>
  <si>
    <t>VIDAL NUÑEZ</t>
  </si>
  <si>
    <t>SERVICIO DE DESPACHOS ADUANEROS</t>
  </si>
  <si>
    <t>https://www.contrataciones.gov.py/licitaciones/adjudicacion/438771-servicio-despachos-aduaneros-1/resumen-adjudicacion.html</t>
  </si>
  <si>
    <t>CONTRATACION DE SEGUROS PARA PETROPAR</t>
  </si>
  <si>
    <t>PANAL COMPAÑÍA DE SEGUROS</t>
  </si>
  <si>
    <t xml:space="preserve">ASEGURADORA TAJY </t>
  </si>
  <si>
    <t>ASEGURADORA YACYRETA SA</t>
  </si>
  <si>
    <t>https://www.contrataciones.gov.py/licitaciones/adjudicacion/1ef9867a-72c3-6920-b04a-a7c0466accc1/resumen-adjudicacion.html</t>
  </si>
  <si>
    <t>SITIO DE CONTINGENCIA</t>
  </si>
  <si>
    <t>TELECEL SAE</t>
  </si>
  <si>
    <t>https://www.contrataciones.gov.py/licitaciones/adjudicacion/1ef96038-1c92-605a-87da-e31d021516de/resumen-adjudicacion.html</t>
  </si>
  <si>
    <t>VTG SRL</t>
  </si>
  <si>
    <t>https://www.contrataciones.gov.py/licitaciones/adjudicacion/1ef95358-32a4-60ce-8501-ebdb4b13af05/resumen-adjudicacion.html</t>
  </si>
  <si>
    <t>ACTUALIZACION DE SISTEMA DE RRHH Y SISTEMAS AUXILIARES</t>
  </si>
  <si>
    <t>ADQ. DE PRODUCTOS QUIMICOS PARA TRATAMINETO DE AGUA PARA PLANTA DE MJT</t>
  </si>
  <si>
    <t>AQUA GROUP SA</t>
  </si>
  <si>
    <t>EMPORIO FERRETERIA SRL</t>
  </si>
  <si>
    <t>INDULCOR SRL</t>
  </si>
  <si>
    <t>https://www.contrataciones.gov.py/licitaciones/adjudicacion/1ef6083b-8be3-6e66-be27-efa29df7fb9f/resumen-adjudicacion.html</t>
  </si>
  <si>
    <t>ADQ. DE VALVULAS</t>
  </si>
  <si>
    <t>https://www.contrataciones.gov.py/licitaciones/adjudicacion/1efa12af-dbf6-62b4-9293-f533773ac27a/resumen-adjudicacion.html</t>
  </si>
  <si>
    <t xml:space="preserve">ADQ. DE NAFTA VIRGEN </t>
  </si>
  <si>
    <t>https://www.contrataciones.gov.py/sin-difusion-convocatoria/excepcion_adj/55bb006b-ae17-4e71-866b-00d81153f8b9.html</t>
  </si>
  <si>
    <t>IMPLEMENTACION DE PLATAFORMA DE SUPERVISION Y ADMINISTRACION DE SEGURIDAD DE SISTEMAS DE INFORMACION (SOC)</t>
  </si>
  <si>
    <t>LEGACY ROOTS</t>
  </si>
  <si>
    <t>https://www.contrataciones.gov.py/licitaciones/adjudicacion/1ef9b7c6-a964-624a-9b8f-e1088843d851/resumen-adjudicacion.html</t>
  </si>
  <si>
    <t>SERVICIO DE ANALISIS ESPECIFICOS PARA PETROPAR</t>
  </si>
  <si>
    <t>DIAZ GILL MEDICINA LABORATORIAL S.A.</t>
  </si>
  <si>
    <t>https://www.contrataciones.gov.py/licitaciones/adjudicacion/1ef914aa-5b80-6b1a-8eb3-3136badea775/resumen-adjudicacion.html</t>
  </si>
  <si>
    <t>ADQUISICION DE MONTACARGAS TODO TERRENO DIESEL</t>
  </si>
  <si>
    <t>MOVITEC SRL</t>
  </si>
  <si>
    <t>https://www.contrataciones.gov.py/licitaciones/adjudicacion/1efa5a2d-158d-6ae4-909e-a9c4fee921b5/resumen-adjudicacion.html</t>
  </si>
  <si>
    <t>ADQUISICION DE CALZADOS DE SEGURIDAD</t>
  </si>
  <si>
    <t>GUAINDUPAR S.A.</t>
  </si>
  <si>
    <t>https://www.contrataciones.gov.py/licitaciones/adjudicacion/1ef8100b-304b-6796-af5b-416ad637bfef/resumen-adjudicacion.html</t>
  </si>
  <si>
    <t xml:space="preserve">PROVISION DE REPUESTOS PARA TURBINAS Y REDUCTORES DE PLANTA DE PETROPAR EN MJT </t>
  </si>
  <si>
    <t>MARIA JULIA PLANAS</t>
  </si>
  <si>
    <t>https://www.contrataciones.gov.py/licitaciones/adjudicacion/1efa6805-67fb-6430-9861-7d5d60949053/resumen-adjudicacion.html</t>
  </si>
  <si>
    <t>MANTENIMIENTO ELECTROTECNICO</t>
  </si>
  <si>
    <t>INGENIERIA SISTEMA Y CONSULTORIA SA</t>
  </si>
  <si>
    <t>https://www.contrataciones.gov.py/licitaciones/adjudicacion/1efa68c0-7431-6a7c-997c-178ab8022105/resumen-adjudicacion.html</t>
  </si>
  <si>
    <t>ADQUISICION DE MANGUERAS</t>
  </si>
  <si>
    <t>LA CASA DE LAS MANGUERAS SA</t>
  </si>
  <si>
    <t>https://www.contrataciones.gov.py/licitaciones/adjudicacion/1efa5bcb-b3f5-6138-a200-a95667c7051d/resumen-adjudicacion.html</t>
  </si>
  <si>
    <t>ADQUISICION DE CUBIERTAS</t>
  </si>
  <si>
    <t>AUTOMOTIVE SAIE</t>
  </si>
  <si>
    <t>https://www.contrataciones.gov.py/licitaciones/adjudicacion/1efa5b35-2fad-6ace-aa2d-4d8f20b52900/resumen-adjudicacion.html</t>
  </si>
  <si>
    <t>ADQUISICION DE EQUIPOS DE NETWORKING Y COMPUTACION</t>
  </si>
  <si>
    <t>CELEXX SA</t>
  </si>
  <si>
    <t>https://www.contrataciones.gov.py/licitaciones/adjudicacion/1efa59ef-386e-60c4-8578-7160ce42851a/resumen-adjudicacion.html</t>
  </si>
  <si>
    <t>ADECUACION DL SISTEMA DE TENDIDO ELECTRICO DE MEDIA TENSION</t>
  </si>
  <si>
    <t>ACTUALIZACION Y MANTENIMIENTO EVOLUTIVO DEL SISTEMA DE GESTION SAP S4/HANA</t>
  </si>
  <si>
    <t>INFOCENTER SA</t>
  </si>
  <si>
    <t>https://www.contrataciones.gov.py/licitaciones/adjudicacion/1efa73e6-1e9f-6524-af96-ed274e481e1c/resumen-adjudicacion.html</t>
  </si>
  <si>
    <t>https://www.contrataciones.gov.py/licitaciones/adjudicacion/1efa73d1-d7ca-6176-85dd-f79bdf38d3a9/resumen-adjudicacion.html</t>
  </si>
  <si>
    <t>ADQ., INSTALACION Y PUESTA EN MARCHA DE SKID CON MAQUINA COMBINADA PARA EXPENDOI DE GLP CON TANQUE VERTICAL DE 7 M3</t>
  </si>
  <si>
    <t>CONSORCIO INSTALGAS</t>
  </si>
  <si>
    <t>https://www.contrataciones.gov.py/licitaciones/adjudicacion/1efa0295-8ef2-637a-9699-cf1a99cc2017/resumen-adjudicacion.html</t>
  </si>
  <si>
    <t>ADQ. E INSTALACION DE EQUIPOS DEL SISTEMA DE DETECCION Y EXTINCION ELECTRONICA CONTRA INCENDIOS PARA OFICINAS ADMINISTRATIVAS DE LA PLANTA VILLA ELISA</t>
  </si>
  <si>
    <t>CONSORCIO FIRETECH</t>
  </si>
  <si>
    <t>https://www.contrataciones.gov.py/licitaciones/adjudicacion/1efa8087-7ebc-6044-96a8-c1ac5e057ca9/resumen-adjudicacion.html</t>
  </si>
  <si>
    <t>https://www.contrataciones.gov.py/licitaciones/adjudicacion/1ef865f1-74fc-6f16-8e48-59db7bcc21b3/resumen-adjudicacion.html,</t>
  </si>
  <si>
    <t>https://www.contrataciones.gov.py/licitaciones/adjudicacion/1ef955ba-a537-67bc-a9fd-5b2f351e0b19/resumen-adjudicacion.html</t>
  </si>
  <si>
    <t>ADQ. DE GASOLINA RON 91</t>
  </si>
  <si>
    <t>https://www.contrataciones.gov.py/licitaciones/adjudicacion/1efa763f-d700-6f36-9349-0567f36b7dbf/resumen-adjudicacion.html</t>
  </si>
  <si>
    <t xml:space="preserve">ADQ. DE REPUESTOS PARA INTERCAMBIADORAS DE PLACAS Y CENTRIFUGAS SEPARADORAS </t>
  </si>
  <si>
    <t>https://www.contrataciones.gov.py/licitaciones/adjudicacion/1efa038d-c85c-6cde-a19b-0d6d905d0fb0/resumen-adjudicacion.html</t>
  </si>
  <si>
    <t>SERVICIO DE PINTURA DE 4 TANQUES ESFERICOS DE ALMACENAMIENTOS DE GLP</t>
  </si>
  <si>
    <t>SOMIN SA</t>
  </si>
  <si>
    <t>https://www.contrataciones.gov.py/sin-difusion-convocatoria/excepcion_adj/66932cb0-45b6-4c9f-84c6-66b84e04bfc8.html</t>
  </si>
  <si>
    <t>CONSTRUCCION DE PLANTA DE ALMACENAMIENTO DE BIODIESEL DE PETROPAR VILLA ELISA</t>
  </si>
  <si>
    <t>CABIPAL METALMEK SA</t>
  </si>
  <si>
    <t>https://www.contrataciones.gov.py/sin-difusion-convocatoria/excepcion_adj/36ce5a95-27ec-47b1-88a1-e967fda90ae6.html</t>
  </si>
  <si>
    <t>SISTEMA DE MEZCLA DE PRODUCTOS EN LINEA PRIMERA PARTE EN LA PLANTA DE PETROPAR VILLA ELISA</t>
  </si>
  <si>
    <t>TISCA SRL</t>
  </si>
  <si>
    <t>https://www.contrataciones.gov.py/sin-difusion-convocatoria/excepcion_adj/72b1685a-9b58-4ac5-a0c9-7a5ad71c0142.html</t>
  </si>
  <si>
    <t>SERVICIOS DE REPARACION DE CAÑERIAS DE DOMO A DOMO DE LA CALDERA 100V-2S</t>
  </si>
  <si>
    <t>https://www.contrataciones.gov.py/sin-difusion-convocatoria/excepcion_adj/a39d0fd8-7eda-43a6-8557-12143744a0e6.html</t>
  </si>
  <si>
    <r>
      <rPr>
        <b/>
        <u/>
        <sz val="10"/>
        <color theme="1"/>
        <rFont val="Arial"/>
        <family val="2"/>
      </rPr>
      <t xml:space="preserve">OCTUBRE: </t>
    </r>
    <r>
      <rPr>
        <sz val="10"/>
        <color theme="1"/>
        <rFont val="Arial"/>
        <family val="2"/>
      </rPr>
      <t xml:space="preserve">
</t>
    </r>
    <r>
      <rPr>
        <b/>
        <u/>
        <sz val="10"/>
        <color theme="1"/>
        <rFont val="Arial"/>
        <family val="2"/>
      </rPr>
      <t>PRODUCCIÓN EN ALZA:</t>
    </r>
    <r>
      <rPr>
        <sz val="10"/>
        <color theme="1"/>
        <rFont val="Arial"/>
        <family val="2"/>
      </rPr>
      <t xml:space="preserve"> La meta en la zafra 2024, que se inició en junio y se proyecta extender hasta diciembre, es llegar a 20 millones de litros. “A este tiempo ya estamos al 60% de nuestra meta. Con respecto al 2023 la producción se incrementó casi 48%, lo que se traduce en 4 millones de litros más, en el periodo junio a setiembre del año en curso”.
De acuerdo a las estadísticas, el 60% de los que entregan caña de azúcar a la Planta Petropar son pequeños cañicultores; el 30% son medianos y tan solo el 10% son grandes. Actualmente se tiene censado a unos 2.000 productores.
Petropar está generando pleno empleo en los departamentos del Guairá y Caaguazú, tanto en forma directa como indirecta. De acuerdo a lo presupuestado, al cierre de la zafra se inyectará 15 millones de dólares a la economía local en concepto de compra de materia prima en favor de los cañicultores.
De ese monto, un 60% va a productores del Guairá y un 40% a los que proveen caña de azúcar desde el departamento de Caaguazú. De acuerdo a las estimaciones la Planta Troche procesará este año 445.000 toneladas de caña.
</t>
    </r>
    <r>
      <rPr>
        <b/>
        <u/>
        <sz val="10"/>
        <color theme="1"/>
        <rFont val="Arial"/>
        <family val="2"/>
      </rPr>
      <t>PETROPAR, PULMÓN ECONÓMICO:</t>
    </r>
    <r>
      <rPr>
        <sz val="10"/>
        <color theme="1"/>
        <rFont val="Arial"/>
        <family val="2"/>
      </rPr>
      <t xml:space="preserve"> Petróleos Paraguayos (Petropar), a través de su planta alcoholera situada en Mauricio José Troche, está generando mayor dinamismo en su zona de influencia y su impacto social favorable va ganando envergadura.  Para que más familias que dependen del agro aliado al rubrode alcohol puedan incrementar sus ingresos, la planta Petropar proyecta la molienda de un total de 445.000 toneladas de caña de azúcar al finalizar la zafra en diciembre. 
Este año Petropar implementó un sistema integral de apoyo social para los cañicultores, que incluye tarjetas de flota de combustible y fertilizantes a crédito, los cuales se descuentan en el periodo de zafra. Además, proporcionamos cadenas en comodato y plantines de caña de azúcar con genética mejorada, con rendimiento que oscilan entre 120 a 140 toneladas por hectárea, comparado con el promedio regional de 70 a 90 toneladas por hectárea. La alcoholera de Petropar, considerada pulmón económico de su área de influencia, genera renta a cañicultores, transportistas y una multiplicidad de servicios y bienes que son incorporados en la cadena de producción de alcohol, para la mezcla con la nafta que comercializa la petrolera estatal. La alcoholera de Petropar, considerada pulmón económico de su área de influencia, genera renta a cañicultores, transportistas y una multiplicidad de servicios y bienes que son incorporados en la cadena de producción de alcohol, para la mezcla con la nafta que comercializa la petrolera estatal.</t>
    </r>
  </si>
  <si>
    <r>
      <rPr>
        <b/>
        <u/>
        <sz val="10"/>
        <color theme="1"/>
        <rFont val="Arial"/>
        <family val="2"/>
      </rPr>
      <t>NOVIEMBRE:</t>
    </r>
    <r>
      <rPr>
        <sz val="10"/>
        <color theme="1"/>
        <rFont val="Arial"/>
        <family val="2"/>
      </rPr>
      <t xml:space="preserve">
</t>
    </r>
    <r>
      <rPr>
        <b/>
        <u/>
        <sz val="10"/>
        <color theme="1"/>
        <rFont val="Arial"/>
        <family val="2"/>
      </rPr>
      <t>PLAN ESTRATÉGICO 2024 – 2028:</t>
    </r>
    <r>
      <rPr>
        <sz val="10"/>
        <color theme="1"/>
        <rFont val="Arial"/>
        <family val="2"/>
      </rPr>
      <t xml:space="preserve">  Fue presentado el plan estratégico 2024- 2028 de Petropar, es una herramienta para tener objetivos concretos como también saber dónde se quiere llegar como empresa estatal líder en el rubro de los combustibles. El plan fue elaborado en base a la participación de directivos de la institución, buscando objetivos estratégicos, mediante la modernización de la administración pública, competitividad e innovación y atracción de inversores. Otros ejes se basan en los objetivos de desarrollo sostenible 2030, para lo cual se busca la igualdad de género a través de la participación de mujeres en cargos directivos, además de los objetivos Hacia donde apuntamos como empresa estratégica del Estado petroparpy petropargov petropar.gov.py petroparpy Petropar - Petróleos Paraguayos Petropar superiores del subsector de hidrocarburos que consiste en garantizar la provisión de derivados de petróleo con responsabilidad social y ambiental.
</t>
    </r>
    <r>
      <rPr>
        <b/>
        <u/>
        <sz val="10"/>
        <color theme="1"/>
        <rFont val="Arial"/>
        <family val="2"/>
      </rPr>
      <t>PETROPAR CON NUEVA REDUCCIÓN AL SERVICIO DE LA ECONOMÍA DEL PAÍS:</t>
    </r>
    <r>
      <rPr>
        <sz val="10"/>
        <color theme="1"/>
        <rFont val="Arial"/>
        <family val="2"/>
      </rPr>
      <t xml:space="preserve"> El Presidente de la República, Santiago Peña, anunció una reducción de 300 guaraníes en el precio de las naftas, que queda de la siguiente manera: Kape 88 a 6.130 guaraníes el litro, Oikoite 93 a 6.630 guaraníes el litro y Aratiri 97 a 7.980 guaraníes el litro.De agosto del 2023 hasta la fecha, Petropar redujo un total de G. 1.550 guaraníes el precio de las naftas. Desde la petrolera estatal, explicaron que las buenas compras realizadas en los últimos meses permitieron llegar a esta nueva reducción de precios y se garantiza que se mantendrán hasta enero del 2025. En la oportunidad también se dio a conocer la nueva Misión de la empresa “Somos una empresa de energía que suministra hidrocarburos y combustible, comprometidos con el desarrollo del país”, y la Visión “Ser reconocidos en el sector energético de Paraguay, promoviendo la transición hacia un futuro sostenible, mediante la comercialización de combustibles de alta calidad y fuentes renovables”.</t>
    </r>
  </si>
  <si>
    <t>Hoja N° 01 de 25</t>
  </si>
  <si>
    <t>Hoja N° 02 de 25</t>
  </si>
  <si>
    <t>Hoja N° 03 de 25</t>
  </si>
  <si>
    <t>Hoja N° 04 de 25</t>
  </si>
  <si>
    <t>Hoja N° 05 de 25</t>
  </si>
  <si>
    <t>Hoja N° 06 de 25</t>
  </si>
  <si>
    <t>Hoja N° 07 de 25</t>
  </si>
  <si>
    <t>Hoja N° 08 de 25</t>
  </si>
  <si>
    <t>Hoja N° 09 de 25</t>
  </si>
  <si>
    <t>Hoja N° 10 de 25</t>
  </si>
  <si>
    <t>Hoja N° 11 de 25</t>
  </si>
  <si>
    <t>Hoja N° 12 de 25</t>
  </si>
  <si>
    <t>Hoja N° 13 de 25</t>
  </si>
  <si>
    <t>Hoja N° 14 de 25</t>
  </si>
  <si>
    <t>Hoja N° 15 de 25</t>
  </si>
  <si>
    <t>Hoja N° 16 de 25</t>
  </si>
  <si>
    <t>Hoja N° 17 de 25</t>
  </si>
  <si>
    <t>Hoja N° 18 de 25</t>
  </si>
  <si>
    <t>Hoja N° 19 de 25</t>
  </si>
  <si>
    <t>Hoja N° 20 de 25</t>
  </si>
  <si>
    <t>Hoja N° 21 de 25</t>
  </si>
  <si>
    <t>Hoja N° 22 de 25</t>
  </si>
  <si>
    <t>Hoja N° 23 de 25</t>
  </si>
  <si>
    <t>Hoja N° 24 de 25</t>
  </si>
  <si>
    <t>Hoja N° 25 de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</si>
</sst>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 #,##0_ ;_ * \-#,##0_ ;_ * &quot;-&quot;_ ;_ @_ "/>
  </numFmts>
  <fonts count="21">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scheme val="minor"/>
    </font>
    <font>
      <u/>
      <sz val="11"/>
      <color theme="10"/>
      <name val="Calibri"/>
      <family val="2"/>
      <scheme val="minor"/>
    </font>
    <font>
      <u/>
      <sz val="10"/>
      <color theme="10"/>
      <name val="Arial"/>
      <family val="2"/>
    </font>
    <font>
      <sz val="10"/>
      <color theme="10"/>
      <name val="Arial"/>
      <family val="2"/>
    </font>
    <font>
      <b/>
      <sz val="10"/>
      <color theme="1"/>
      <name val="Arial"/>
      <family val="2"/>
    </font>
    <font>
      <sz val="10"/>
      <color theme="1"/>
      <name val="Arial"/>
      <family val="2"/>
    </font>
    <font>
      <b/>
      <u/>
      <sz val="10"/>
      <name val="Arial"/>
      <family val="2"/>
    </font>
    <font>
      <b/>
      <u/>
      <sz val="10"/>
      <color theme="1"/>
      <name val="Arial"/>
      <family val="2"/>
    </font>
    <font>
      <sz val="10"/>
      <name val="Arial"/>
      <family val="2"/>
    </font>
    <font>
      <b/>
      <sz val="10"/>
      <color rgb="FF000000"/>
      <name val="Arial"/>
      <family val="2"/>
    </font>
    <font>
      <sz val="11"/>
      <color theme="1"/>
      <name val="Calibri"/>
      <family val="2"/>
      <scheme val="minor"/>
    </font>
    <font>
      <b/>
      <sz val="12"/>
      <color theme="1"/>
      <name val="Arial"/>
      <family val="2"/>
    </font>
    <font>
      <sz val="11"/>
      <color theme="1"/>
      <name val="Calibri"/>
      <charset val="134"/>
      <scheme val="minor"/>
    </font>
    <font>
      <sz val="11"/>
      <color theme="1"/>
      <name val="Arial"/>
      <family val="2"/>
    </font>
    <font>
      <u/>
      <sz val="11"/>
      <color theme="10"/>
      <name val="Arial"/>
      <family val="2"/>
    </font>
    <font>
      <sz val="10"/>
      <color rgb="FF00161E"/>
      <name val="Arial"/>
      <family val="2"/>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indexed="64"/>
      </top>
      <bottom/>
      <diagonal/>
    </border>
    <border>
      <left/>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s>
  <cellStyleXfs count="16">
    <xf numFmtId="0" fontId="0" fillId="0" borderId="0">
      <alignment vertical="center"/>
    </xf>
    <xf numFmtId="0" fontId="6" fillId="0" borderId="0" applyNumberFormat="0" applyFill="0" applyBorder="0" applyAlignment="0" applyProtection="0">
      <alignment vertical="center"/>
    </xf>
    <xf numFmtId="0" fontId="4" fillId="0" borderId="0">
      <alignment vertical="center"/>
    </xf>
    <xf numFmtId="9" fontId="4" fillId="0" borderId="0" applyFont="0" applyFill="0" applyBorder="0" applyAlignment="0" applyProtection="0"/>
    <xf numFmtId="0" fontId="4" fillId="0" borderId="0">
      <alignment vertical="center"/>
    </xf>
    <xf numFmtId="0" fontId="4" fillId="0" borderId="0">
      <alignment vertical="center"/>
    </xf>
    <xf numFmtId="0" fontId="3" fillId="0" borderId="0">
      <alignment vertical="center"/>
    </xf>
    <xf numFmtId="9" fontId="3" fillId="0" borderId="0" applyFont="0" applyFill="0" applyBorder="0" applyAlignment="0" applyProtection="0"/>
    <xf numFmtId="0" fontId="2" fillId="0" borderId="0">
      <alignment vertical="center"/>
    </xf>
    <xf numFmtId="9" fontId="2" fillId="0" borderId="0" applyFont="0" applyFill="0" applyBorder="0" applyAlignment="0" applyProtection="0"/>
    <xf numFmtId="0" fontId="2" fillId="0" borderId="0">
      <alignment vertical="center"/>
    </xf>
    <xf numFmtId="0" fontId="2" fillId="0" borderId="0">
      <alignment vertical="center"/>
    </xf>
    <xf numFmtId="41" fontId="15" fillId="0" borderId="0" applyFont="0" applyFill="0" applyBorder="0" applyAlignment="0" applyProtection="0"/>
    <xf numFmtId="0" fontId="2" fillId="0" borderId="0">
      <alignment vertical="center"/>
    </xf>
    <xf numFmtId="9" fontId="2" fillId="0" borderId="0" applyFont="0" applyFill="0" applyBorder="0" applyAlignment="0" applyProtection="0"/>
    <xf numFmtId="41" fontId="17" fillId="0" borderId="0" applyFont="0" applyFill="0" applyBorder="0" applyAlignment="0" applyProtection="0"/>
  </cellStyleXfs>
  <cellXfs count="209">
    <xf numFmtId="0" fontId="0" fillId="0" borderId="0" xfId="0">
      <alignment vertical="center"/>
    </xf>
    <xf numFmtId="14" fontId="10" fillId="0" borderId="1" xfId="0" applyNumberFormat="1" applyFont="1" applyFill="1" applyBorder="1" applyAlignment="1">
      <alignment horizontal="center" vertical="center"/>
    </xf>
    <xf numFmtId="0" fontId="10" fillId="0" borderId="1" xfId="5" applyFont="1" applyFill="1" applyBorder="1" applyAlignment="1">
      <alignment horizontal="center" vertical="center"/>
    </xf>
    <xf numFmtId="0" fontId="10" fillId="0" borderId="0" xfId="0" applyFont="1" applyFill="1">
      <alignment vertical="center"/>
    </xf>
    <xf numFmtId="0" fontId="9" fillId="0" borderId="0" xfId="0" applyFont="1" applyFill="1">
      <alignment vertical="center"/>
    </xf>
    <xf numFmtId="0" fontId="9" fillId="0" borderId="1" xfId="0" applyFont="1" applyFill="1" applyBorder="1" applyAlignment="1">
      <alignment horizontal="justify" vertical="top" wrapText="1"/>
    </xf>
    <xf numFmtId="0" fontId="10" fillId="0" borderId="1" xfId="0" applyFont="1" applyFill="1" applyBorder="1" applyAlignment="1">
      <alignment horizontal="center" vertical="top" wrapText="1"/>
    </xf>
    <xf numFmtId="0" fontId="9" fillId="0" borderId="1" xfId="0" applyFont="1" applyFill="1" applyBorder="1" applyAlignment="1">
      <alignment horizontal="center" vertical="center" wrapText="1"/>
    </xf>
    <xf numFmtId="0" fontId="9" fillId="0" borderId="0" xfId="0" applyFont="1" applyFill="1" applyAlignment="1">
      <alignment horizontal="center" vertical="center"/>
    </xf>
    <xf numFmtId="0" fontId="9" fillId="0" borderId="1" xfId="0" applyFont="1" applyFill="1" applyBorder="1" applyAlignment="1">
      <alignment horizontal="center" vertical="center"/>
    </xf>
    <xf numFmtId="0" fontId="10" fillId="0" borderId="1" xfId="4" applyFont="1" applyFill="1" applyBorder="1" applyAlignment="1">
      <alignment horizontal="center" vertical="center" wrapText="1"/>
    </xf>
    <xf numFmtId="9" fontId="13" fillId="0" borderId="1" xfId="3" applyFont="1" applyFill="1" applyBorder="1" applyAlignment="1">
      <alignment horizontal="center" vertical="center"/>
    </xf>
    <xf numFmtId="0" fontId="10" fillId="0" borderId="1" xfId="4" applyFont="1" applyFill="1" applyBorder="1" applyAlignment="1">
      <alignment horizontal="center" vertical="center"/>
    </xf>
    <xf numFmtId="9" fontId="10" fillId="0" borderId="1" xfId="3" applyFont="1" applyFill="1" applyBorder="1" applyAlignment="1">
      <alignment horizontal="center" vertical="center"/>
    </xf>
    <xf numFmtId="0" fontId="9" fillId="0" borderId="1" xfId="0" applyFont="1" applyFill="1" applyBorder="1" applyAlignment="1" applyProtection="1">
      <alignment horizontal="center" vertical="center" wrapText="1"/>
      <protection locked="0"/>
    </xf>
    <xf numFmtId="0" fontId="10" fillId="2" borderId="1" xfId="0" applyNumberFormat="1" applyFont="1" applyFill="1" applyBorder="1" applyAlignment="1" applyProtection="1">
      <alignment horizontal="center" vertical="center" wrapText="1"/>
      <protection locked="0"/>
    </xf>
    <xf numFmtId="0" fontId="9" fillId="0" borderId="0" xfId="0" applyFont="1" applyFill="1" applyBorder="1" applyAlignment="1">
      <alignment horizontal="center" vertical="center"/>
    </xf>
    <xf numFmtId="0" fontId="10" fillId="0" borderId="0" xfId="0" applyFont="1" applyFill="1" applyProtection="1">
      <alignment vertical="center"/>
      <protection locked="0"/>
    </xf>
    <xf numFmtId="0" fontId="10" fillId="0" borderId="0" xfId="2" applyFont="1" applyFill="1" applyBorder="1" applyAlignment="1">
      <alignment horizontal="center" vertical="center" wrapText="1"/>
    </xf>
    <xf numFmtId="0" fontId="10" fillId="0" borderId="0" xfId="2" applyFont="1" applyFill="1" applyBorder="1" applyAlignment="1">
      <alignment horizontal="left" vertical="center" wrapText="1"/>
    </xf>
    <xf numFmtId="0" fontId="10" fillId="0" borderId="0" xfId="2" applyFont="1" applyFill="1" applyBorder="1" applyAlignment="1">
      <alignmen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0" xfId="0" applyFont="1" applyFill="1" applyBorder="1" applyAlignment="1">
      <alignment horizontal="center"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1" xfId="1" applyNumberFormat="1" applyBorder="1" applyAlignment="1" applyProtection="1">
      <alignment horizontal="center" vertical="center" wrapText="1"/>
    </xf>
    <xf numFmtId="0" fontId="0" fillId="2" borderId="0" xfId="0" applyFont="1" applyFill="1" applyBorder="1" applyAlignment="1">
      <alignment vertical="center" wrapText="1"/>
    </xf>
    <xf numFmtId="3" fontId="0" fillId="2" borderId="0" xfId="0" applyNumberFormat="1" applyFont="1" applyFill="1" applyBorder="1" applyAlignment="1">
      <alignment vertical="center" wrapText="1"/>
    </xf>
    <xf numFmtId="3" fontId="10" fillId="2" borderId="1" xfId="15" applyNumberFormat="1" applyFont="1" applyFill="1" applyBorder="1" applyAlignment="1">
      <alignment horizontal="center" vertical="center"/>
    </xf>
    <xf numFmtId="49" fontId="10" fillId="2" borderId="1" xfId="15" applyNumberFormat="1" applyFont="1" applyFill="1" applyBorder="1" applyAlignment="1">
      <alignment horizontal="center" vertical="center" wrapText="1"/>
    </xf>
    <xf numFmtId="0" fontId="10" fillId="2" borderId="1" xfId="15" applyNumberFormat="1" applyFont="1" applyFill="1" applyBorder="1" applyAlignment="1">
      <alignment horizontal="center" vertical="center" wrapText="1"/>
    </xf>
    <xf numFmtId="0" fontId="10" fillId="0" borderId="1" xfId="0" applyFont="1" applyBorder="1" applyAlignment="1">
      <alignment horizontal="center" vertical="center"/>
    </xf>
    <xf numFmtId="14" fontId="10" fillId="0" borderId="1" xfId="0" applyNumberFormat="1" applyFont="1" applyBorder="1" applyAlignment="1">
      <alignment horizontal="center" vertical="center" wrapText="1"/>
    </xf>
    <xf numFmtId="3"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7" fillId="0" borderId="1" xfId="1" applyNumberFormat="1" applyFont="1" applyBorder="1" applyAlignment="1" applyProtection="1">
      <alignment horizontal="center" vertical="center" wrapText="1"/>
    </xf>
    <xf numFmtId="3" fontId="10" fillId="0" borderId="1" xfId="0" applyNumberFormat="1" applyFont="1" applyBorder="1" applyAlignment="1">
      <alignment horizontal="center" vertical="center"/>
    </xf>
    <xf numFmtId="3" fontId="10" fillId="5"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6" fillId="3" borderId="1" xfId="1" applyFill="1" applyBorder="1" applyAlignment="1">
      <alignment horizontal="center" vertical="center" wrapText="1"/>
    </xf>
    <xf numFmtId="0" fontId="7" fillId="3" borderId="1" xfId="1" applyFont="1" applyFill="1" applyBorder="1" applyAlignment="1">
      <alignment horizontal="center" vertical="center" wrapText="1"/>
    </xf>
    <xf numFmtId="0" fontId="8" fillId="3" borderId="1" xfId="1" applyFont="1" applyFill="1" applyBorder="1" applyAlignment="1">
      <alignment horizontal="center" vertical="center" wrapText="1"/>
    </xf>
    <xf numFmtId="0" fontId="13" fillId="2" borderId="1" xfId="0" applyFont="1" applyFill="1" applyBorder="1" applyAlignment="1">
      <alignment horizontal="center" vertical="center" wrapText="1"/>
    </xf>
    <xf numFmtId="3" fontId="10" fillId="0" borderId="1" xfId="12" applyNumberFormat="1" applyFont="1" applyFill="1" applyBorder="1" applyAlignment="1">
      <alignment horizontal="center" vertical="center"/>
    </xf>
    <xf numFmtId="3"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0" fontId="7" fillId="0" borderId="1" xfId="1" applyFont="1" applyFill="1" applyBorder="1" applyAlignment="1">
      <alignment horizontal="center" vertical="center"/>
    </xf>
    <xf numFmtId="14" fontId="20" fillId="0" borderId="1" xfId="0" applyNumberFormat="1" applyFont="1" applyBorder="1" applyAlignment="1">
      <alignment horizontal="center" vertical="center"/>
    </xf>
    <xf numFmtId="3" fontId="10" fillId="0" borderId="1" xfId="12" applyNumberFormat="1" applyFont="1" applyFill="1" applyBorder="1" applyAlignment="1">
      <alignment horizontal="right" vertical="center"/>
    </xf>
    <xf numFmtId="3" fontId="10" fillId="0" borderId="1" xfId="11" applyNumberFormat="1" applyFont="1" applyFill="1" applyBorder="1" applyAlignment="1">
      <alignment horizontal="right" vertical="center"/>
    </xf>
    <xf numFmtId="14" fontId="10" fillId="2" borderId="1" xfId="0" applyNumberFormat="1" applyFont="1" applyFill="1" applyBorder="1" applyAlignment="1" applyProtection="1">
      <alignment horizontal="center" vertical="center" wrapText="1"/>
      <protection locked="0"/>
    </xf>
    <xf numFmtId="0" fontId="10" fillId="0" borderId="1" xfId="0" applyFont="1" applyFill="1" applyBorder="1" applyAlignment="1">
      <alignment horizontal="center" vertical="center" wrapText="1"/>
    </xf>
    <xf numFmtId="0" fontId="7" fillId="0" borderId="1" xfId="1" applyFont="1" applyFill="1" applyBorder="1" applyAlignment="1">
      <alignment horizontal="center" vertical="center"/>
    </xf>
    <xf numFmtId="0" fontId="6" fillId="0" borderId="1" xfId="1" applyFill="1" applyBorder="1" applyAlignment="1">
      <alignment horizontal="center" vertical="center"/>
    </xf>
    <xf numFmtId="0" fontId="6" fillId="0" borderId="1" xfId="1" applyFill="1" applyBorder="1" applyAlignment="1">
      <alignment horizontal="center" vertical="center"/>
    </xf>
    <xf numFmtId="0" fontId="10" fillId="0" borderId="1"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9" fillId="0" borderId="1" xfId="0" applyFont="1" applyFill="1" applyBorder="1" applyAlignment="1">
      <alignment horizontal="center" vertical="center"/>
    </xf>
    <xf numFmtId="3" fontId="10" fillId="0" borderId="1" xfId="0" applyNumberFormat="1" applyFont="1" applyBorder="1" applyAlignment="1">
      <alignment horizontal="center" vertical="center" wrapText="1"/>
    </xf>
    <xf numFmtId="3" fontId="7" fillId="0" borderId="1" xfId="1" applyNumberFormat="1" applyFont="1" applyBorder="1" applyAlignment="1" applyProtection="1">
      <alignment horizontal="center" vertical="center" wrapText="1"/>
    </xf>
    <xf numFmtId="0" fontId="10" fillId="0" borderId="1" xfId="0" applyFont="1" applyFill="1" applyBorder="1" applyAlignment="1">
      <alignment horizontal="center" vertical="center" wrapText="1"/>
    </xf>
    <xf numFmtId="0" fontId="7" fillId="0" borderId="1" xfId="1" applyFont="1" applyFill="1" applyBorder="1" applyAlignment="1">
      <alignment horizontal="center" vertical="center" wrapText="1"/>
    </xf>
    <xf numFmtId="0" fontId="9" fillId="0" borderId="1" xfId="0" applyFont="1" applyFill="1" applyBorder="1" applyAlignment="1">
      <alignment horizontal="center" vertical="center" wrapText="1"/>
    </xf>
    <xf numFmtId="0" fontId="6" fillId="0" borderId="1" xfId="1" applyFill="1" applyBorder="1" applyAlignment="1">
      <alignment horizontal="center" vertical="center"/>
    </xf>
    <xf numFmtId="3" fontId="10" fillId="2" borderId="1" xfId="15" applyNumberFormat="1" applyFont="1" applyFill="1" applyBorder="1" applyAlignment="1">
      <alignment horizontal="center" vertical="center"/>
    </xf>
    <xf numFmtId="3" fontId="6" fillId="0" borderId="1" xfId="1" applyNumberFormat="1" applyBorder="1" applyAlignment="1" applyProtection="1">
      <alignment horizontal="center" vertical="center" wrapText="1"/>
    </xf>
    <xf numFmtId="0" fontId="10" fillId="0" borderId="1" xfId="2" applyFont="1" applyFill="1" applyBorder="1" applyAlignment="1">
      <alignment horizontal="center" vertical="center" wrapText="1"/>
    </xf>
    <xf numFmtId="3" fontId="10" fillId="2" borderId="1" xfId="0" applyNumberFormat="1" applyFont="1" applyFill="1" applyBorder="1" applyAlignment="1">
      <alignment horizontal="center" vertical="center" wrapText="1"/>
    </xf>
    <xf numFmtId="14" fontId="18" fillId="0" borderId="1"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3"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18" fillId="0" borderId="1" xfId="0" applyFont="1" applyBorder="1" applyAlignment="1">
      <alignment horizontal="center" vertical="center" wrapText="1"/>
    </xf>
    <xf numFmtId="0" fontId="10" fillId="2" borderId="1" xfId="15" applyNumberFormat="1" applyFont="1" applyFill="1" applyBorder="1" applyAlignment="1">
      <alignment horizontal="center" vertical="center" wrapText="1"/>
    </xf>
    <xf numFmtId="0" fontId="10" fillId="0" borderId="4"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6" fillId="0" borderId="1" xfId="1" applyFill="1" applyBorder="1" applyAlignment="1">
      <alignment horizontal="center" vertical="center"/>
    </xf>
    <xf numFmtId="0" fontId="10" fillId="0" borderId="1" xfId="0" applyFont="1" applyFill="1" applyBorder="1" applyAlignment="1">
      <alignment horizontal="center" vertical="center"/>
    </xf>
    <xf numFmtId="0" fontId="10" fillId="0" borderId="8" xfId="0" applyFont="1" applyFill="1" applyBorder="1" applyAlignment="1">
      <alignment horizontal="left"/>
    </xf>
    <xf numFmtId="0" fontId="10" fillId="0" borderId="11" xfId="0" applyFont="1" applyFill="1" applyBorder="1" applyAlignment="1">
      <alignment horizontal="left"/>
    </xf>
    <xf numFmtId="0" fontId="10" fillId="0" borderId="9" xfId="0" applyFont="1" applyFill="1" applyBorder="1" applyAlignment="1">
      <alignment horizontal="left"/>
    </xf>
    <xf numFmtId="0" fontId="6" fillId="0" borderId="4" xfId="1" applyFill="1" applyBorder="1" applyAlignment="1">
      <alignment horizontal="center" vertical="center"/>
    </xf>
    <xf numFmtId="0" fontId="10" fillId="0" borderId="3" xfId="0" applyFont="1" applyFill="1" applyBorder="1" applyAlignment="1">
      <alignment horizontal="center" vertical="center"/>
    </xf>
    <xf numFmtId="0" fontId="10" fillId="0" borderId="4" xfId="0" applyFont="1" applyFill="1" applyBorder="1" applyAlignment="1">
      <alignment horizontal="left" vertical="center"/>
    </xf>
    <xf numFmtId="0" fontId="10" fillId="0" borderId="3" xfId="0" applyFont="1" applyFill="1" applyBorder="1" applyAlignment="1">
      <alignment horizontal="left" vertical="center"/>
    </xf>
    <xf numFmtId="0" fontId="10" fillId="0" borderId="1"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9" fillId="4" borderId="1" xfId="0" applyFont="1" applyFill="1" applyBorder="1" applyAlignment="1">
      <alignment horizontal="center" vertical="center"/>
    </xf>
    <xf numFmtId="0" fontId="16" fillId="0" borderId="1" xfId="0" applyFont="1" applyBorder="1" applyAlignment="1">
      <alignment horizontal="center" vertical="center"/>
    </xf>
    <xf numFmtId="0" fontId="10" fillId="0" borderId="1" xfId="2" applyFont="1" applyFill="1" applyBorder="1" applyAlignment="1" applyProtection="1">
      <alignment horizontal="center" vertical="center" wrapText="1"/>
      <protection locked="0"/>
    </xf>
    <xf numFmtId="0" fontId="7" fillId="0" borderId="2" xfId="1" applyFont="1" applyFill="1" applyBorder="1" applyAlignment="1" applyProtection="1">
      <alignment horizontal="center" vertical="center" wrapText="1"/>
      <protection locked="0"/>
    </xf>
    <xf numFmtId="0" fontId="10" fillId="0" borderId="4" xfId="0" applyFont="1" applyFill="1" applyBorder="1" applyAlignment="1" applyProtection="1">
      <alignment horizontal="center" vertical="center"/>
      <protection locked="0"/>
    </xf>
    <xf numFmtId="0" fontId="10" fillId="0" borderId="3"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0" fontId="9" fillId="0" borderId="1" xfId="0" applyFont="1" applyFill="1" applyBorder="1" applyAlignment="1">
      <alignment horizontal="center" vertical="center"/>
    </xf>
    <xf numFmtId="0" fontId="12" fillId="0" borderId="7" xfId="0" applyFont="1" applyFill="1" applyBorder="1" applyAlignment="1">
      <alignment horizontal="center" vertical="center"/>
    </xf>
    <xf numFmtId="0" fontId="9" fillId="0" borderId="1" xfId="0" applyFont="1" applyFill="1" applyBorder="1" applyAlignment="1">
      <alignment horizontal="center" vertical="center" wrapText="1"/>
    </xf>
    <xf numFmtId="0" fontId="10" fillId="2" borderId="2"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0" fontId="10" fillId="2" borderId="1" xfId="15" applyNumberFormat="1" applyFont="1" applyFill="1" applyBorder="1" applyAlignment="1">
      <alignment horizontal="center" vertical="center" wrapText="1"/>
    </xf>
    <xf numFmtId="3" fontId="7" fillId="0" borderId="1" xfId="1" applyNumberFormat="1" applyFont="1" applyBorder="1" applyAlignment="1" applyProtection="1">
      <alignment horizontal="center" vertical="center" wrapText="1"/>
    </xf>
    <xf numFmtId="3" fontId="10" fillId="0" borderId="1" xfId="0" applyNumberFormat="1" applyFont="1" applyBorder="1" applyAlignment="1">
      <alignment horizontal="center" vertical="center" wrapText="1"/>
    </xf>
    <xf numFmtId="3" fontId="10" fillId="2" borderId="1" xfId="15" applyNumberFormat="1" applyFont="1" applyFill="1" applyBorder="1" applyAlignment="1">
      <alignment horizontal="center" vertical="center"/>
    </xf>
    <xf numFmtId="49" fontId="10" fillId="2" borderId="1" xfId="15" applyNumberFormat="1" applyFont="1" applyFill="1" applyBorder="1" applyAlignment="1">
      <alignment horizontal="center" vertical="center" wrapText="1"/>
    </xf>
    <xf numFmtId="0" fontId="6" fillId="2" borderId="1" xfId="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4" fillId="0" borderId="2" xfId="0"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9" fillId="0" borderId="2"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2" xfId="0" applyFont="1" applyFill="1" applyBorder="1" applyAlignment="1" applyProtection="1">
      <alignment horizontal="center" vertical="center"/>
      <protection locked="0"/>
    </xf>
    <xf numFmtId="0" fontId="9" fillId="0" borderId="3" xfId="0" applyFont="1" applyFill="1" applyBorder="1" applyAlignment="1" applyProtection="1">
      <alignment horizontal="center" vertical="center"/>
      <protection locked="0"/>
    </xf>
    <xf numFmtId="0" fontId="6" fillId="0" borderId="2" xfId="1" applyFill="1" applyBorder="1" applyAlignment="1" applyProtection="1">
      <alignment horizontal="center" vertical="center"/>
      <protection locked="0"/>
    </xf>
    <xf numFmtId="0" fontId="10" fillId="2" borderId="1" xfId="0" applyFont="1" applyFill="1" applyBorder="1" applyAlignment="1">
      <alignment horizontal="center" vertical="center" wrapText="1"/>
    </xf>
    <xf numFmtId="3" fontId="0" fillId="0" borderId="1" xfId="0" applyNumberFormat="1" applyBorder="1" applyAlignment="1">
      <alignment horizontal="center" vertical="center" wrapText="1"/>
    </xf>
    <xf numFmtId="0" fontId="0" fillId="0" borderId="1" xfId="0" applyBorder="1" applyAlignment="1">
      <alignment horizontal="center" vertical="center" wrapText="1"/>
    </xf>
    <xf numFmtId="3" fontId="6" fillId="0" borderId="1" xfId="1" applyNumberFormat="1" applyBorder="1" applyAlignment="1" applyProtection="1">
      <alignment horizontal="center" vertical="center" wrapText="1"/>
    </xf>
    <xf numFmtId="3"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3" fontId="19" fillId="0" borderId="1" xfId="1" applyNumberFormat="1" applyFont="1" applyBorder="1" applyAlignment="1" applyProtection="1">
      <alignment horizontal="center" vertical="center" wrapText="1"/>
    </xf>
    <xf numFmtId="0" fontId="10" fillId="0" borderId="1" xfId="0" applyFont="1" applyFill="1" applyBorder="1" applyAlignment="1">
      <alignment horizontal="left" vertical="center"/>
    </xf>
    <xf numFmtId="9" fontId="10"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7" fillId="0" borderId="1" xfId="1" applyFont="1" applyFill="1" applyBorder="1" applyAlignment="1">
      <alignment horizontal="center" vertical="center" wrapText="1"/>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center" vertical="center"/>
    </xf>
    <xf numFmtId="3" fontId="10" fillId="2" borderId="1" xfId="0" applyNumberFormat="1" applyFont="1" applyFill="1" applyBorder="1" applyAlignment="1">
      <alignment horizontal="center" vertical="center" wrapText="1"/>
    </xf>
    <xf numFmtId="0" fontId="10" fillId="0" borderId="1" xfId="2" applyFont="1" applyFill="1" applyBorder="1" applyAlignment="1">
      <alignment horizontal="center" vertical="center" wrapText="1"/>
    </xf>
    <xf numFmtId="0" fontId="6" fillId="0" borderId="1" xfId="1" applyFill="1" applyBorder="1" applyAlignment="1">
      <alignment horizontal="center" vertical="center" wrapText="1"/>
    </xf>
    <xf numFmtId="0" fontId="7" fillId="0" borderId="1" xfId="1" applyFont="1" applyFill="1" applyBorder="1" applyAlignment="1">
      <alignment horizontal="center" vertical="center"/>
    </xf>
    <xf numFmtId="0" fontId="9" fillId="0" borderId="1" xfId="0" applyFont="1" applyFill="1" applyBorder="1" applyAlignment="1">
      <alignment horizontal="center" vertical="top" wrapText="1"/>
    </xf>
    <xf numFmtId="0" fontId="10" fillId="0" borderId="1" xfId="2" applyFont="1" applyFill="1" applyBorder="1" applyAlignment="1">
      <alignment horizontal="left" vertical="center"/>
    </xf>
    <xf numFmtId="17" fontId="10" fillId="2" borderId="1" xfId="6" applyNumberFormat="1" applyFont="1" applyFill="1" applyBorder="1" applyAlignment="1" applyProtection="1">
      <alignment horizontal="center" vertical="center" wrapText="1"/>
      <protection locked="0"/>
    </xf>
    <xf numFmtId="0" fontId="6" fillId="2" borderId="1" xfId="1" applyFill="1" applyBorder="1" applyAlignment="1">
      <alignment horizontal="center" vertical="center" wrapText="1"/>
    </xf>
    <xf numFmtId="0" fontId="7" fillId="2" borderId="1" xfId="1" applyFont="1" applyFill="1" applyBorder="1" applyAlignment="1">
      <alignment horizontal="center" vertical="center" wrapText="1"/>
    </xf>
    <xf numFmtId="0" fontId="10" fillId="2" borderId="1" xfId="6" applyFont="1" applyFill="1" applyBorder="1" applyAlignment="1" applyProtection="1">
      <alignment horizontal="center" vertical="center" wrapText="1"/>
      <protection locked="0"/>
    </xf>
    <xf numFmtId="0" fontId="12" fillId="0" borderId="1" xfId="0" applyFont="1" applyFill="1" applyBorder="1" applyAlignment="1">
      <alignment horizontal="center" vertical="center" wrapText="1"/>
    </xf>
    <xf numFmtId="0" fontId="9" fillId="4" borderId="7" xfId="0" applyFont="1" applyFill="1" applyBorder="1" applyAlignment="1">
      <alignment horizontal="center" vertical="center"/>
    </xf>
    <xf numFmtId="0" fontId="9" fillId="0" borderId="7" xfId="0" applyFont="1" applyFill="1" applyBorder="1" applyAlignment="1">
      <alignment horizontal="center" vertical="center"/>
    </xf>
    <xf numFmtId="0" fontId="6" fillId="0" borderId="2" xfId="1" applyBorder="1" applyAlignment="1">
      <alignment horizontal="center" vertical="center"/>
    </xf>
    <xf numFmtId="0" fontId="6" fillId="0" borderId="3" xfId="1" applyBorder="1" applyAlignment="1">
      <alignment horizontal="center" vertical="center"/>
    </xf>
    <xf numFmtId="0" fontId="10" fillId="2" borderId="1" xfId="6" applyFont="1" applyFill="1" applyBorder="1" applyAlignment="1" applyProtection="1">
      <alignment horizontal="center" vertical="center"/>
      <protection locked="0"/>
    </xf>
    <xf numFmtId="0" fontId="6" fillId="2" borderId="1" xfId="1" applyFill="1" applyBorder="1" applyAlignment="1" applyProtection="1">
      <alignment horizontal="center" vertical="center"/>
      <protection locked="0"/>
    </xf>
    <xf numFmtId="0" fontId="9" fillId="0" borderId="1" xfId="0" applyFont="1" applyBorder="1" applyAlignment="1">
      <alignment horizontal="center" vertical="center"/>
    </xf>
    <xf numFmtId="0" fontId="9"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9" fillId="0" borderId="1" xfId="0" applyFont="1" applyFill="1" applyBorder="1" applyAlignment="1">
      <alignment horizontal="center" vertical="top"/>
    </xf>
    <xf numFmtId="0" fontId="10" fillId="0" borderId="5" xfId="0" applyFont="1" applyFill="1" applyBorder="1" applyAlignment="1">
      <alignment horizontal="left" wrapText="1"/>
    </xf>
    <xf numFmtId="0" fontId="10" fillId="0" borderId="10" xfId="0" applyFont="1" applyFill="1" applyBorder="1" applyAlignment="1">
      <alignment horizontal="left"/>
    </xf>
    <xf numFmtId="0" fontId="10" fillId="0" borderId="6" xfId="0" applyFont="1" applyFill="1" applyBorder="1" applyAlignment="1">
      <alignment horizontal="left"/>
    </xf>
    <xf numFmtId="0" fontId="12" fillId="0" borderId="1" xfId="0" applyFont="1" applyFill="1" applyBorder="1" applyAlignment="1">
      <alignment horizontal="left" vertical="center" wrapText="1"/>
    </xf>
    <xf numFmtId="0" fontId="10" fillId="0" borderId="7" xfId="0" applyFont="1" applyFill="1" applyBorder="1" applyAlignment="1">
      <alignment horizontal="left" vertical="center" wrapText="1"/>
    </xf>
    <xf numFmtId="3" fontId="10" fillId="2" borderId="12" xfId="0" applyNumberFormat="1" applyFont="1" applyFill="1" applyBorder="1" applyAlignment="1">
      <alignment horizontal="center" vertical="center" wrapText="1"/>
    </xf>
    <xf numFmtId="0" fontId="10" fillId="2" borderId="12" xfId="0" applyFont="1" applyFill="1" applyBorder="1" applyAlignment="1">
      <alignment horizontal="center" vertical="center" wrapText="1"/>
    </xf>
    <xf numFmtId="14" fontId="10" fillId="0" borderId="12"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3" fontId="10" fillId="0" borderId="12" xfId="0" applyNumberFormat="1" applyFont="1" applyBorder="1" applyAlignment="1">
      <alignment horizontal="center"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6" fillId="0" borderId="12" xfId="1" applyNumberFormat="1" applyBorder="1" applyAlignment="1" applyProtection="1">
      <alignment horizontal="center"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6" fillId="0" borderId="12" xfId="1" applyNumberFormat="1" applyBorder="1" applyAlignment="1" applyProtection="1">
      <alignment horizontal="center" vertical="center" wrapText="1"/>
    </xf>
    <xf numFmtId="3" fontId="0" fillId="0" borderId="13" xfId="0" applyNumberFormat="1" applyBorder="1" applyAlignment="1">
      <alignment horizontal="center" vertical="center" wrapText="1"/>
    </xf>
    <xf numFmtId="3" fontId="0" fillId="0" borderId="7" xfId="0" applyNumberFormat="1" applyBorder="1" applyAlignment="1">
      <alignment horizontal="center" vertical="center" wrapText="1"/>
    </xf>
    <xf numFmtId="3" fontId="6" fillId="0" borderId="13" xfId="1" applyNumberFormat="1" applyBorder="1" applyAlignment="1" applyProtection="1">
      <alignment horizontal="center" vertical="center" wrapText="1"/>
    </xf>
    <xf numFmtId="3" fontId="6" fillId="0" borderId="7" xfId="1" applyNumberFormat="1" applyBorder="1" applyAlignment="1" applyProtection="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right" vertical="center" wrapText="1"/>
    </xf>
    <xf numFmtId="0" fontId="10" fillId="0" borderId="1" xfId="0" applyFont="1" applyBorder="1" applyAlignment="1">
      <alignment vertical="center" wrapText="1"/>
    </xf>
    <xf numFmtId="0" fontId="10" fillId="0" borderId="12" xfId="0" applyFont="1" applyBorder="1" applyAlignment="1">
      <alignment horizontal="center" vertical="center" wrapText="1"/>
    </xf>
    <xf numFmtId="3" fontId="7" fillId="0" borderId="12" xfId="1" applyNumberFormat="1" applyFont="1" applyBorder="1" applyAlignment="1" applyProtection="1">
      <alignment horizontal="center" vertical="center" wrapText="1"/>
    </xf>
    <xf numFmtId="0" fontId="0" fillId="0" borderId="13" xfId="0" applyBorder="1" applyAlignment="1">
      <alignment horizontal="center" vertical="center" wrapText="1"/>
    </xf>
    <xf numFmtId="0" fontId="0" fillId="0" borderId="7" xfId="0" applyBorder="1" applyAlignment="1">
      <alignment horizontal="center" vertical="center" wrapText="1"/>
    </xf>
    <xf numFmtId="0" fontId="1" fillId="0" borderId="12" xfId="0" applyFont="1" applyBorder="1" applyAlignment="1">
      <alignment horizontal="center" vertical="center" wrapText="1"/>
    </xf>
    <xf numFmtId="3" fontId="1" fillId="0" borderId="12" xfId="0" applyNumberFormat="1" applyFont="1" applyBorder="1" applyAlignment="1">
      <alignment horizontal="center" vertical="center" wrapText="1"/>
    </xf>
    <xf numFmtId="0" fontId="16" fillId="0" borderId="12" xfId="0" applyFont="1" applyBorder="1" applyAlignment="1">
      <alignment horizontal="center" vertical="center"/>
    </xf>
    <xf numFmtId="0" fontId="10" fillId="0" borderId="8"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11" xfId="0" applyFont="1" applyFill="1" applyBorder="1" applyAlignment="1">
      <alignment horizontal="left" vertical="center" wrapText="1"/>
    </xf>
    <xf numFmtId="0" fontId="10" fillId="0" borderId="9" xfId="0" applyFont="1" applyFill="1" applyBorder="1" applyAlignment="1">
      <alignment horizontal="left" vertical="center" wrapText="1"/>
    </xf>
    <xf numFmtId="17" fontId="10" fillId="2" borderId="12" xfId="6" applyNumberFormat="1" applyFont="1" applyFill="1" applyBorder="1" applyAlignment="1" applyProtection="1">
      <alignment horizontal="center" vertical="center" wrapText="1"/>
      <protection locked="0"/>
    </xf>
    <xf numFmtId="0" fontId="6" fillId="2" borderId="5" xfId="1" applyFill="1" applyBorder="1" applyAlignment="1">
      <alignment horizontal="center" vertical="center" wrapText="1"/>
    </xf>
    <xf numFmtId="0" fontId="7" fillId="2" borderId="6" xfId="1"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xf>
    <xf numFmtId="0" fontId="10" fillId="2" borderId="0" xfId="6" applyFont="1" applyFill="1" applyBorder="1" applyAlignment="1" applyProtection="1">
      <alignment horizontal="center" vertical="center"/>
      <protection locked="0"/>
    </xf>
    <xf numFmtId="0" fontId="10" fillId="2" borderId="0" xfId="6" applyFont="1" applyFill="1" applyBorder="1" applyAlignment="1" applyProtection="1">
      <alignment horizontal="center" vertical="center" wrapText="1"/>
      <protection locked="0"/>
    </xf>
  </cellXfs>
  <cellStyles count="16">
    <cellStyle name="Hipervínculo" xfId="1" builtinId="8"/>
    <cellStyle name="Millares [0]" xfId="15" builtinId="6"/>
    <cellStyle name="Millares [0] 2" xfId="12"/>
    <cellStyle name="Normal" xfId="0" builtinId="0"/>
    <cellStyle name="Normal 11" xfId="5"/>
    <cellStyle name="Normal 11 2" xfId="11"/>
    <cellStyle name="Normal 2" xfId="6"/>
    <cellStyle name="Normal 2 2" xfId="13"/>
    <cellStyle name="Normal 5" xfId="2"/>
    <cellStyle name="Normal 5 2" xfId="8"/>
    <cellStyle name="Normal 6" xfId="4"/>
    <cellStyle name="Normal 6 2" xfId="10"/>
    <cellStyle name="Porcentaje 2" xfId="3"/>
    <cellStyle name="Porcentaje 2 2" xfId="9"/>
    <cellStyle name="Porcentaje 3" xfId="7"/>
    <cellStyle name="Porcentaje 3 2"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00" b="0" i="0" u="none" strike="noStrike" kern="1200" spc="0" baseline="0">
                <a:solidFill>
                  <a:schemeClr val="tx1">
                    <a:lumMod val="65000"/>
                    <a:lumOff val="35000"/>
                  </a:schemeClr>
                </a:solidFill>
                <a:latin typeface="+mn-lt"/>
                <a:ea typeface="+mn-ea"/>
                <a:cs typeface="+mn-cs"/>
              </a:defRPr>
            </a:pPr>
            <a:r>
              <a:rPr lang="es-PY" sz="1000"/>
              <a:t>Ejecución de</a:t>
            </a:r>
            <a:r>
              <a:rPr lang="es-PY" sz="1000" baseline="0"/>
              <a:t> metas</a:t>
            </a:r>
            <a:endParaRPr lang="es-PY" sz="1000"/>
          </a:p>
        </c:rich>
      </c:tx>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cat>
            <c:strRef>
              <c:f>[1]GABINETE!$C$13:$C$15</c:f>
              <c:strCache>
                <c:ptCount val="3"/>
                <c:pt idx="0">
                  <c:v>284 estaciones de servicio habilitadas para Dic-2023</c:v>
                </c:pt>
                <c:pt idx="1">
                  <c:v>12  EESS propias para el 2023</c:v>
                </c:pt>
                <c:pt idx="2">
                  <c:v>20.000.000 m3 de alcohol producidos para Dic-2023.</c:v>
                </c:pt>
              </c:strCache>
            </c:strRef>
          </c:cat>
          <c:val>
            <c:numRef>
              <c:f>[1]GABINETE!$F$13:$F$15</c:f>
              <c:numCache>
                <c:formatCode>General</c:formatCode>
                <c:ptCount val="3"/>
                <c:pt idx="0">
                  <c:v>0.87676056338028174</c:v>
                </c:pt>
                <c:pt idx="1">
                  <c:v>0.66666666666666663</c:v>
                </c:pt>
                <c:pt idx="2">
                  <c:v>0</c:v>
                </c:pt>
              </c:numCache>
            </c:numRef>
          </c:val>
          <c:extLst>
            <c:ext xmlns:c16="http://schemas.microsoft.com/office/drawing/2014/chart" uri="{C3380CC4-5D6E-409C-BE32-E72D297353CC}">
              <c16:uniqueId val="{00000000-EE0E-4A26-9E2C-910A8AD9C97A}"/>
            </c:ext>
          </c:extLst>
        </c:ser>
        <c:dLbls>
          <c:showLegendKey val="0"/>
          <c:showVal val="0"/>
          <c:showCatName val="0"/>
          <c:showSerName val="0"/>
          <c:showPercent val="0"/>
          <c:showBubbleSize val="0"/>
        </c:dLbls>
        <c:gapWidth val="50"/>
        <c:axId val="81715968"/>
        <c:axId val="81717504"/>
      </c:barChart>
      <c:catAx>
        <c:axId val="81715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PY"/>
          </a:p>
        </c:txPr>
        <c:crossAx val="81717504"/>
        <c:crosses val="autoZero"/>
        <c:auto val="1"/>
        <c:lblAlgn val="l"/>
        <c:lblOffset val="100"/>
        <c:noMultiLvlLbl val="0"/>
      </c:catAx>
      <c:valAx>
        <c:axId val="81717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800" b="0" i="0" u="none" strike="noStrike" kern="1200" baseline="0">
                <a:solidFill>
                  <a:schemeClr val="tx1">
                    <a:lumMod val="65000"/>
                    <a:lumOff val="35000"/>
                  </a:schemeClr>
                </a:solidFill>
                <a:latin typeface="+mn-lt"/>
                <a:ea typeface="+mn-ea"/>
                <a:cs typeface="+mn-cs"/>
              </a:defRPr>
            </a:pPr>
            <a:endParaRPr lang="es-PY"/>
          </a:p>
        </c:txPr>
        <c:crossAx val="81715968"/>
        <c:crosses val="autoZero"/>
        <c:crossBetween val="between"/>
      </c:valAx>
      <c:spPr>
        <a:noFill/>
        <a:ln cmpd="sng">
          <a:solidFill>
            <a:schemeClr val="accent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PY"/>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8234499850779E-2"/>
          <c:y val="0"/>
          <c:w val="0.92275210392102325"/>
          <c:h val="0.89381357046912258"/>
        </c:manualLayout>
      </c:layout>
      <c:barChart>
        <c:barDir val="bar"/>
        <c:grouping val="clustered"/>
        <c:varyColors val="0"/>
        <c:ser>
          <c:idx val="0"/>
          <c:order val="0"/>
          <c:spPr>
            <a:solidFill>
              <a:schemeClr val="accent1"/>
            </a:solidFill>
            <a:ln>
              <a:noFill/>
            </a:ln>
            <a:effectLst/>
          </c:spPr>
          <c:invertIfNegative val="0"/>
          <c:cat>
            <c:strRef>
              <c:f>'INFORME FINAL'!$A$43:$A$53</c:f>
              <c:strCache>
                <c:ptCount val="11"/>
                <c:pt idx="0">
                  <c:v>Enero</c:v>
                </c:pt>
                <c:pt idx="1">
                  <c:v>Febrero</c:v>
                </c:pt>
                <c:pt idx="2">
                  <c:v>Marzo</c:v>
                </c:pt>
                <c:pt idx="3">
                  <c:v>Abril</c:v>
                </c:pt>
                <c:pt idx="4">
                  <c:v>Mayo</c:v>
                </c:pt>
                <c:pt idx="5">
                  <c:v>Junio</c:v>
                </c:pt>
                <c:pt idx="6">
                  <c:v>Julio</c:v>
                </c:pt>
                <c:pt idx="7">
                  <c:v>Agosto</c:v>
                </c:pt>
                <c:pt idx="8">
                  <c:v>Setiembre</c:v>
                </c:pt>
                <c:pt idx="9">
                  <c:v>Octubre</c:v>
                </c:pt>
                <c:pt idx="10">
                  <c:v>Noviembre</c:v>
                </c:pt>
              </c:strCache>
            </c:strRef>
          </c:cat>
          <c:val>
            <c:numRef>
              <c:f>'INFORME FINAL'!$B$43:$B$53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886F-49B8-B6D0-3A086E0DA739}"/>
            </c:ext>
          </c:extLst>
        </c:ser>
        <c:ser>
          <c:idx val="1"/>
          <c:order val="1"/>
          <c:spPr>
            <a:solidFill>
              <a:schemeClr val="accent2"/>
            </a:solidFill>
            <a:ln>
              <a:noFill/>
            </a:ln>
            <a:effectLst/>
          </c:spPr>
          <c:invertIfNegative val="0"/>
          <c:cat>
            <c:strRef>
              <c:f>'INFORME FINAL'!$A$43:$A$53</c:f>
              <c:strCache>
                <c:ptCount val="11"/>
                <c:pt idx="0">
                  <c:v>Enero</c:v>
                </c:pt>
                <c:pt idx="1">
                  <c:v>Febrero</c:v>
                </c:pt>
                <c:pt idx="2">
                  <c:v>Marzo</c:v>
                </c:pt>
                <c:pt idx="3">
                  <c:v>Abril</c:v>
                </c:pt>
                <c:pt idx="4">
                  <c:v>Mayo</c:v>
                </c:pt>
                <c:pt idx="5">
                  <c:v>Junio</c:v>
                </c:pt>
                <c:pt idx="6">
                  <c:v>Julio</c:v>
                </c:pt>
                <c:pt idx="7">
                  <c:v>Agosto</c:v>
                </c:pt>
                <c:pt idx="8">
                  <c:v>Setiembre</c:v>
                </c:pt>
                <c:pt idx="9">
                  <c:v>Octubre</c:v>
                </c:pt>
                <c:pt idx="10">
                  <c:v>Noviembre</c:v>
                </c:pt>
              </c:strCache>
            </c:strRef>
          </c:cat>
          <c:val>
            <c:numRef>
              <c:f>'INFORME FINAL'!$C$43:$C$53</c:f>
              <c:numCache>
                <c:formatCode>General</c:formatCode>
                <c:ptCount val="11"/>
              </c:numCache>
            </c:numRef>
          </c:val>
          <c:extLst>
            <c:ext xmlns:c16="http://schemas.microsoft.com/office/drawing/2014/chart" uri="{C3380CC4-5D6E-409C-BE32-E72D297353CC}">
              <c16:uniqueId val="{00000001-886F-49B8-B6D0-3A086E0DA739}"/>
            </c:ext>
          </c:extLst>
        </c:ser>
        <c:ser>
          <c:idx val="2"/>
          <c:order val="2"/>
          <c:spPr>
            <a:solidFill>
              <a:schemeClr val="accent3"/>
            </a:solidFill>
            <a:ln>
              <a:noFill/>
            </a:ln>
            <a:effectLst/>
          </c:spPr>
          <c:invertIfNegative val="0"/>
          <c:cat>
            <c:strRef>
              <c:f>'INFORME FINAL'!$A$43:$A$53</c:f>
              <c:strCache>
                <c:ptCount val="11"/>
                <c:pt idx="0">
                  <c:v>Enero</c:v>
                </c:pt>
                <c:pt idx="1">
                  <c:v>Febrero</c:v>
                </c:pt>
                <c:pt idx="2">
                  <c:v>Marzo</c:v>
                </c:pt>
                <c:pt idx="3">
                  <c:v>Abril</c:v>
                </c:pt>
                <c:pt idx="4">
                  <c:v>Mayo</c:v>
                </c:pt>
                <c:pt idx="5">
                  <c:v>Junio</c:v>
                </c:pt>
                <c:pt idx="6">
                  <c:v>Julio</c:v>
                </c:pt>
                <c:pt idx="7">
                  <c:v>Agosto</c:v>
                </c:pt>
                <c:pt idx="8">
                  <c:v>Setiembre</c:v>
                </c:pt>
                <c:pt idx="9">
                  <c:v>Octubre</c:v>
                </c:pt>
                <c:pt idx="10">
                  <c:v>Noviembre</c:v>
                </c:pt>
              </c:strCache>
            </c:strRef>
          </c:cat>
          <c:val>
            <c:numRef>
              <c:f>'INFORME FINAL'!$D$43:$D$53</c:f>
              <c:numCache>
                <c:formatCode>General</c:formatCode>
                <c:ptCount val="11"/>
              </c:numCache>
            </c:numRef>
          </c:val>
          <c:extLst>
            <c:ext xmlns:c16="http://schemas.microsoft.com/office/drawing/2014/chart" uri="{C3380CC4-5D6E-409C-BE32-E72D297353CC}">
              <c16:uniqueId val="{00000002-886F-49B8-B6D0-3A086E0DA739}"/>
            </c:ext>
          </c:extLst>
        </c:ser>
        <c:dLbls>
          <c:showLegendKey val="0"/>
          <c:showVal val="0"/>
          <c:showCatName val="0"/>
          <c:showSerName val="0"/>
          <c:showPercent val="0"/>
          <c:showBubbleSize val="0"/>
        </c:dLbls>
        <c:gapWidth val="182"/>
        <c:axId val="152916672"/>
        <c:axId val="152918640"/>
      </c:barChart>
      <c:catAx>
        <c:axId val="152916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152918640"/>
        <c:crossesAt val="0"/>
        <c:auto val="1"/>
        <c:lblAlgn val="ctr"/>
        <c:lblOffset val="100"/>
        <c:noMultiLvlLbl val="0"/>
      </c:catAx>
      <c:valAx>
        <c:axId val="152918640"/>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152916672"/>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'INFORME FINAL'!$A$60:$A$70</c:f>
              <c:strCache>
                <c:ptCount val="11"/>
                <c:pt idx="0">
                  <c:v>Enero</c:v>
                </c:pt>
                <c:pt idx="1">
                  <c:v>Febrero</c:v>
                </c:pt>
                <c:pt idx="2">
                  <c:v>Marzo</c:v>
                </c:pt>
                <c:pt idx="3">
                  <c:v>Abril</c:v>
                </c:pt>
                <c:pt idx="4">
                  <c:v>Mayo</c:v>
                </c:pt>
                <c:pt idx="5">
                  <c:v>Junio</c:v>
                </c:pt>
                <c:pt idx="6">
                  <c:v>Julio</c:v>
                </c:pt>
                <c:pt idx="7">
                  <c:v>Agosto</c:v>
                </c:pt>
                <c:pt idx="8">
                  <c:v>Setiembre</c:v>
                </c:pt>
                <c:pt idx="9">
                  <c:v>Octubre</c:v>
                </c:pt>
                <c:pt idx="10">
                  <c:v>Noviembre</c:v>
                </c:pt>
              </c:strCache>
            </c:strRef>
          </c:cat>
          <c:val>
            <c:numRef>
              <c:f>'INFORME FINAL'!$B$60:$B$70</c:f>
              <c:numCache>
                <c:formatCode>0%</c:formatCode>
                <c:ptCount val="11"/>
                <c:pt idx="0">
                  <c:v>1</c:v>
                </c:pt>
                <c:pt idx="1">
                  <c:v>1</c:v>
                </c:pt>
                <c:pt idx="2">
                  <c:v>1</c:v>
                </c:pt>
                <c:pt idx="3">
                  <c:v>1</c:v>
                </c:pt>
                <c:pt idx="4">
                  <c:v>1</c:v>
                </c:pt>
                <c:pt idx="5">
                  <c:v>1</c:v>
                </c:pt>
                <c:pt idx="6">
                  <c:v>1</c:v>
                </c:pt>
                <c:pt idx="7">
                  <c:v>1</c:v>
                </c:pt>
                <c:pt idx="8">
                  <c:v>1</c:v>
                </c:pt>
                <c:pt idx="9">
                  <c:v>1</c:v>
                </c:pt>
                <c:pt idx="10">
                  <c:v>0</c:v>
                </c:pt>
              </c:numCache>
            </c:numRef>
          </c:val>
          <c:extLst>
            <c:ext xmlns:c16="http://schemas.microsoft.com/office/drawing/2014/chart" uri="{C3380CC4-5D6E-409C-BE32-E72D297353CC}">
              <c16:uniqueId val="{00000000-719E-40BB-A681-2FD3DAF0A67F}"/>
            </c:ext>
          </c:extLst>
        </c:ser>
        <c:ser>
          <c:idx val="1"/>
          <c:order val="1"/>
          <c:spPr>
            <a:solidFill>
              <a:schemeClr val="accent2"/>
            </a:solidFill>
            <a:ln>
              <a:noFill/>
            </a:ln>
            <a:effectLst/>
          </c:spPr>
          <c:invertIfNegative val="0"/>
          <c:cat>
            <c:strRef>
              <c:f>'INFORME FINAL'!$A$60:$A$70</c:f>
              <c:strCache>
                <c:ptCount val="11"/>
                <c:pt idx="0">
                  <c:v>Enero</c:v>
                </c:pt>
                <c:pt idx="1">
                  <c:v>Febrero</c:v>
                </c:pt>
                <c:pt idx="2">
                  <c:v>Marzo</c:v>
                </c:pt>
                <c:pt idx="3">
                  <c:v>Abril</c:v>
                </c:pt>
                <c:pt idx="4">
                  <c:v>Mayo</c:v>
                </c:pt>
                <c:pt idx="5">
                  <c:v>Junio</c:v>
                </c:pt>
                <c:pt idx="6">
                  <c:v>Julio</c:v>
                </c:pt>
                <c:pt idx="7">
                  <c:v>Agosto</c:v>
                </c:pt>
                <c:pt idx="8">
                  <c:v>Setiembre</c:v>
                </c:pt>
                <c:pt idx="9">
                  <c:v>Octubre</c:v>
                </c:pt>
                <c:pt idx="10">
                  <c:v>Noviembre</c:v>
                </c:pt>
              </c:strCache>
            </c:strRef>
          </c:cat>
          <c:val>
            <c:numRef>
              <c:f>'INFORME FINAL'!$C$60:$C$70</c:f>
              <c:numCache>
                <c:formatCode>General</c:formatCode>
                <c:ptCount val="11"/>
              </c:numCache>
            </c:numRef>
          </c:val>
          <c:extLst>
            <c:ext xmlns:c16="http://schemas.microsoft.com/office/drawing/2014/chart" uri="{C3380CC4-5D6E-409C-BE32-E72D297353CC}">
              <c16:uniqueId val="{00000001-719E-40BB-A681-2FD3DAF0A67F}"/>
            </c:ext>
          </c:extLst>
        </c:ser>
        <c:ser>
          <c:idx val="2"/>
          <c:order val="2"/>
          <c:spPr>
            <a:solidFill>
              <a:schemeClr val="accent3"/>
            </a:solidFill>
            <a:ln>
              <a:noFill/>
            </a:ln>
            <a:effectLst/>
          </c:spPr>
          <c:invertIfNegative val="0"/>
          <c:cat>
            <c:strRef>
              <c:f>'INFORME FINAL'!$A$60:$A$70</c:f>
              <c:strCache>
                <c:ptCount val="11"/>
                <c:pt idx="0">
                  <c:v>Enero</c:v>
                </c:pt>
                <c:pt idx="1">
                  <c:v>Febrero</c:v>
                </c:pt>
                <c:pt idx="2">
                  <c:v>Marzo</c:v>
                </c:pt>
                <c:pt idx="3">
                  <c:v>Abril</c:v>
                </c:pt>
                <c:pt idx="4">
                  <c:v>Mayo</c:v>
                </c:pt>
                <c:pt idx="5">
                  <c:v>Junio</c:v>
                </c:pt>
                <c:pt idx="6">
                  <c:v>Julio</c:v>
                </c:pt>
                <c:pt idx="7">
                  <c:v>Agosto</c:v>
                </c:pt>
                <c:pt idx="8">
                  <c:v>Setiembre</c:v>
                </c:pt>
                <c:pt idx="9">
                  <c:v>Octubre</c:v>
                </c:pt>
                <c:pt idx="10">
                  <c:v>Noviembre</c:v>
                </c:pt>
              </c:strCache>
            </c:strRef>
          </c:cat>
          <c:val>
            <c:numRef>
              <c:f>'INFORME FINAL'!$D$60:$D$70</c:f>
              <c:numCache>
                <c:formatCode>General</c:formatCode>
                <c:ptCount val="11"/>
              </c:numCache>
            </c:numRef>
          </c:val>
          <c:extLst>
            <c:ext xmlns:c16="http://schemas.microsoft.com/office/drawing/2014/chart" uri="{C3380CC4-5D6E-409C-BE32-E72D297353CC}">
              <c16:uniqueId val="{00000002-719E-40BB-A681-2FD3DAF0A67F}"/>
            </c:ext>
          </c:extLst>
        </c:ser>
        <c:dLbls>
          <c:showLegendKey val="0"/>
          <c:showVal val="0"/>
          <c:showCatName val="0"/>
          <c:showSerName val="0"/>
          <c:showPercent val="0"/>
          <c:showBubbleSize val="0"/>
        </c:dLbls>
        <c:gapWidth val="182"/>
        <c:axId val="579173864"/>
        <c:axId val="579179112"/>
      </c:barChart>
      <c:catAx>
        <c:axId val="579173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579179112"/>
        <c:crosses val="autoZero"/>
        <c:auto val="1"/>
        <c:lblAlgn val="ctr"/>
        <c:lblOffset val="100"/>
        <c:noMultiLvlLbl val="0"/>
      </c:catAx>
      <c:valAx>
        <c:axId val="57917911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579173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'INFORME FINAL'!$A$77:$A$87</c:f>
              <c:strCache>
                <c:ptCount val="11"/>
                <c:pt idx="0">
                  <c:v>Enero</c:v>
                </c:pt>
                <c:pt idx="1">
                  <c:v>Febrero</c:v>
                </c:pt>
                <c:pt idx="2">
                  <c:v>Marzo</c:v>
                </c:pt>
                <c:pt idx="3">
                  <c:v>Abril</c:v>
                </c:pt>
                <c:pt idx="4">
                  <c:v>Mayo</c:v>
                </c:pt>
                <c:pt idx="5">
                  <c:v>Junio</c:v>
                </c:pt>
                <c:pt idx="6">
                  <c:v>Julio</c:v>
                </c:pt>
                <c:pt idx="7">
                  <c:v>Agosto</c:v>
                </c:pt>
                <c:pt idx="8">
                  <c:v>Setiembre</c:v>
                </c:pt>
                <c:pt idx="9">
                  <c:v>Octubre</c:v>
                </c:pt>
                <c:pt idx="10">
                  <c:v>Noviembre</c:v>
                </c:pt>
              </c:strCache>
            </c:strRef>
          </c:cat>
          <c:val>
            <c:numRef>
              <c:f>'INFORME FINAL'!$B$77:$B$87</c:f>
              <c:numCache>
                <c:formatCode>General</c:formatCode>
                <c:ptCount val="11"/>
                <c:pt idx="0">
                  <c:v>5</c:v>
                </c:pt>
                <c:pt idx="1">
                  <c:v>1</c:v>
                </c:pt>
                <c:pt idx="2">
                  <c:v>1</c:v>
                </c:pt>
                <c:pt idx="3">
                  <c:v>1</c:v>
                </c:pt>
                <c:pt idx="4">
                  <c:v>1</c:v>
                </c:pt>
                <c:pt idx="5">
                  <c:v>1</c:v>
                </c:pt>
                <c:pt idx="6">
                  <c:v>7</c:v>
                </c:pt>
                <c:pt idx="7">
                  <c:v>2</c:v>
                </c:pt>
                <c:pt idx="8">
                  <c:v>1</c:v>
                </c:pt>
                <c:pt idx="9">
                  <c:v>3</c:v>
                </c:pt>
                <c:pt idx="10">
                  <c:v>2</c:v>
                </c:pt>
              </c:numCache>
            </c:numRef>
          </c:val>
          <c:extLst>
            <c:ext xmlns:c16="http://schemas.microsoft.com/office/drawing/2014/chart" uri="{C3380CC4-5D6E-409C-BE32-E72D297353CC}">
              <c16:uniqueId val="{00000000-4F9E-4AD4-82EE-4EE063246BCD}"/>
            </c:ext>
          </c:extLst>
        </c:ser>
        <c:dLbls>
          <c:showLegendKey val="0"/>
          <c:showVal val="0"/>
          <c:showCatName val="0"/>
          <c:showSerName val="0"/>
          <c:showPercent val="0"/>
          <c:showBubbleSize val="0"/>
        </c:dLbls>
        <c:gapWidth val="182"/>
        <c:axId val="581393360"/>
        <c:axId val="581402872"/>
      </c:barChart>
      <c:catAx>
        <c:axId val="581393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581402872"/>
        <c:crosses val="autoZero"/>
        <c:auto val="1"/>
        <c:lblAlgn val="ctr"/>
        <c:lblOffset val="100"/>
        <c:noMultiLvlLbl val="0"/>
      </c:catAx>
      <c:valAx>
        <c:axId val="581402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58139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00" b="0" i="0" u="none" strike="noStrike" kern="1200" spc="0" baseline="0">
                <a:solidFill>
                  <a:schemeClr val="tx1">
                    <a:lumMod val="65000"/>
                    <a:lumOff val="35000"/>
                  </a:schemeClr>
                </a:solidFill>
                <a:latin typeface="+mn-lt"/>
                <a:ea typeface="+mn-ea"/>
                <a:cs typeface="+mn-cs"/>
              </a:defRPr>
            </a:pPr>
            <a:r>
              <a:rPr lang="es-PY" sz="1000"/>
              <a:t>Ejecución de</a:t>
            </a:r>
            <a:r>
              <a:rPr lang="es-PY" sz="1000" baseline="0"/>
              <a:t> metas</a:t>
            </a:r>
            <a:endParaRPr lang="es-PY" sz="1000"/>
          </a:p>
        </c:rich>
      </c:tx>
      <c:layout/>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dPt>
            <c:idx val="2"/>
            <c:invertIfNegative val="0"/>
            <c:bubble3D val="0"/>
            <c:spPr/>
            <c:extLst>
              <c:ext xmlns:c16="http://schemas.microsoft.com/office/drawing/2014/chart" uri="{C3380CC4-5D6E-409C-BE32-E72D297353CC}">
                <c16:uniqueId val="{00000001-A11F-4436-852A-F4027613E62C}"/>
              </c:ext>
            </c:extLst>
          </c:dPt>
          <c:cat>
            <c:strRef>
              <c:f>'[2]MATRIZ RCC_23'!$C$94:$C$96</c:f>
              <c:strCache>
                <c:ptCount val="3"/>
                <c:pt idx="0">
                  <c:v>750.000.000 litros para Dic-2024</c:v>
                </c:pt>
                <c:pt idx="1">
                  <c:v>7  Bloques para Dic-2024</c:v>
                </c:pt>
                <c:pt idx="2">
                  <c:v>20.000.000 litros de alcohol producidos para Dic-2024.</c:v>
                </c:pt>
              </c:strCache>
            </c:strRef>
          </c:cat>
          <c:val>
            <c:numRef>
              <c:f>'[2]MATRIZ RCC_23'!$E$94:$E$96</c:f>
              <c:numCache>
                <c:formatCode>General</c:formatCode>
                <c:ptCount val="3"/>
                <c:pt idx="0">
                  <c:v>0.85524610666666667</c:v>
                </c:pt>
                <c:pt idx="1">
                  <c:v>0.7142857142857143</c:v>
                </c:pt>
                <c:pt idx="2">
                  <c:v>1.07016635</c:v>
                </c:pt>
              </c:numCache>
            </c:numRef>
          </c:val>
          <c:extLst>
            <c:ext xmlns:c16="http://schemas.microsoft.com/office/drawing/2014/chart" uri="{C3380CC4-5D6E-409C-BE32-E72D297353CC}">
              <c16:uniqueId val="{00000002-A11F-4436-852A-F4027613E62C}"/>
            </c:ext>
          </c:extLst>
        </c:ser>
        <c:dLbls>
          <c:showLegendKey val="0"/>
          <c:showVal val="0"/>
          <c:showCatName val="0"/>
          <c:showSerName val="0"/>
          <c:showPercent val="0"/>
          <c:showBubbleSize val="0"/>
        </c:dLbls>
        <c:gapWidth val="50"/>
        <c:axId val="81715968"/>
        <c:axId val="81717504"/>
      </c:barChart>
      <c:catAx>
        <c:axId val="8171596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PY"/>
          </a:p>
        </c:txPr>
        <c:crossAx val="81717504"/>
        <c:crosses val="autoZero"/>
        <c:auto val="1"/>
        <c:lblAlgn val="l"/>
        <c:lblOffset val="100"/>
        <c:noMultiLvlLbl val="0"/>
      </c:catAx>
      <c:valAx>
        <c:axId val="81717504"/>
        <c:scaling>
          <c:orientation val="minMax"/>
          <c:max val="1.1000000000000001"/>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s-ES" sz="800" b="0" i="0" u="none" strike="noStrike" kern="1200" baseline="0">
                <a:solidFill>
                  <a:schemeClr val="tx1">
                    <a:lumMod val="65000"/>
                    <a:lumOff val="35000"/>
                  </a:schemeClr>
                </a:solidFill>
                <a:latin typeface="+mn-lt"/>
                <a:ea typeface="+mn-ea"/>
                <a:cs typeface="+mn-cs"/>
              </a:defRPr>
            </a:pPr>
            <a:endParaRPr lang="es-PY"/>
          </a:p>
        </c:txPr>
        <c:crossAx val="81715968"/>
        <c:crosses val="autoZero"/>
        <c:crossBetween val="between"/>
        <c:majorUnit val="0.1"/>
        <c:minorUnit val="2.0000000000000004E-2"/>
      </c:valAx>
      <c:spPr>
        <a:ln>
          <a:noFill/>
        </a:ln>
      </c:spPr>
    </c:plotArea>
    <c:plotVisOnly val="1"/>
    <c:dispBlanksAs val="gap"/>
    <c:showDLblsOverMax val="0"/>
  </c:chart>
  <c:spPr>
    <a:solidFill>
      <a:schemeClr val="bg1"/>
    </a:solidFill>
    <a:ln w="9525" cap="flat" cmpd="sng" algn="ctr">
      <a:noFill/>
      <a:round/>
    </a:ln>
    <a:effectLst/>
  </c:spPr>
  <c:txPr>
    <a:bodyPr/>
    <a:lstStyle/>
    <a:p>
      <a:pPr>
        <a:defRPr/>
      </a:pPr>
      <a:endParaRPr lang="es-PY"/>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VENTAS PETROPAR ( LITROS) </a:t>
            </a:r>
            <a:endParaRPr lang="es-PY">
              <a:effectLst/>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263301788744"/>
          <c:y val="0.12855276154996753"/>
          <c:w val="0.80217898943251831"/>
          <c:h val="0.71909547596872969"/>
        </c:manualLayout>
      </c:layout>
      <c:bar3D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Pt>
            <c:idx val="0"/>
            <c:invertIfNegative val="0"/>
            <c:bubble3D val="0"/>
            <c:extLst>
              <c:ext xmlns:c16="http://schemas.microsoft.com/office/drawing/2014/chart" uri="{C3380CC4-5D6E-409C-BE32-E72D297353CC}">
                <c16:uniqueId val="{00000000-B3D3-42A8-91FB-5A2800ADFF1D}"/>
              </c:ext>
            </c:extLst>
          </c:dPt>
          <c:dPt>
            <c:idx val="1"/>
            <c:invertIfNegative val="0"/>
            <c:bubble3D val="0"/>
            <c:extLst>
              <c:ext xmlns:c16="http://schemas.microsoft.com/office/drawing/2014/chart" uri="{C3380CC4-5D6E-409C-BE32-E72D297353CC}">
                <c16:uniqueId val="{00000001-B3D3-42A8-91FB-5A2800ADFF1D}"/>
              </c:ext>
            </c:extLst>
          </c:dPt>
          <c:dPt>
            <c:idx val="2"/>
            <c:invertIfNegative val="0"/>
            <c:bubble3D val="0"/>
            <c:extLst>
              <c:ext xmlns:c16="http://schemas.microsoft.com/office/drawing/2014/chart" uri="{C3380CC4-5D6E-409C-BE32-E72D297353CC}">
                <c16:uniqueId val="{00000002-B3D3-42A8-91FB-5A2800ADFF1D}"/>
              </c:ext>
            </c:extLst>
          </c:dPt>
          <c:dLbls>
            <c:dLbl>
              <c:idx val="0"/>
              <c:layout>
                <c:manualLayout>
                  <c:x val="1.288150054355771E-2"/>
                  <c:y val="-1.1214260953207808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B3D3-42A8-91FB-5A2800ADFF1D}"/>
                </c:ext>
              </c:extLst>
            </c:dLbl>
            <c:dLbl>
              <c:idx val="1"/>
              <c:layout>
                <c:manualLayout>
                  <c:x val="1.5665146487978975E-2"/>
                  <c:y val="-1.2885325871400359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B3D3-42A8-91FB-5A2800ADFF1D}"/>
                </c:ext>
              </c:extLst>
            </c:dLbl>
            <c:dLbl>
              <c:idx val="2"/>
              <c:layout>
                <c:manualLayout>
                  <c:x val="1.3126261392054231E-2"/>
                  <c:y val="-1.0614391495395109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B3D3-42A8-91FB-5A2800ADFF1D}"/>
                </c:ext>
              </c:extLst>
            </c:dLbl>
            <c:dLbl>
              <c:idx val="3"/>
              <c:layout>
                <c:manualLayout>
                  <c:x val="1.4477646177102276E-2"/>
                  <c:y val="-1.1424752422681862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B3D3-42A8-91FB-5A2800ADFF1D}"/>
                </c:ext>
              </c:extLst>
            </c:dLbl>
            <c:dLbl>
              <c:idx val="4"/>
              <c:layout>
                <c:manualLayout>
                  <c:x val="1.4767044066061011E-2"/>
                  <c:y val="-1.1424752422681862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B3D3-42A8-91FB-5A2800ADFF1D}"/>
                </c:ext>
              </c:extLst>
            </c:dLbl>
            <c:dLbl>
              <c:idx val="5"/>
              <c:layout>
                <c:manualLayout>
                  <c:x val="1.4501547342038594E-2"/>
                  <c:y val="-1.0557302711092651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B3D3-42A8-91FB-5A2800ADFF1D}"/>
                </c:ext>
              </c:extLst>
            </c:dLbl>
            <c:dLbl>
              <c:idx val="6"/>
              <c:layout>
                <c:manualLayout>
                  <c:x val="1.4480294684568252E-2"/>
                  <c:y val="-9.689603157996645E-3"/>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B3D3-42A8-91FB-5A2800ADFF1D}"/>
                </c:ext>
              </c:extLst>
            </c:dLbl>
            <c:dLbl>
              <c:idx val="7"/>
              <c:layout>
                <c:manualLayout>
                  <c:x val="1.3540332925140194E-2"/>
                  <c:y val="-1.0190035696105312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B3D3-42A8-91FB-5A2800ADFF1D}"/>
                </c:ext>
              </c:extLst>
            </c:dLbl>
            <c:dLbl>
              <c:idx val="8"/>
              <c:layout>
                <c:manualLayout>
                  <c:x val="1.4767044066061011E-2"/>
                  <c:y val="-1.1105454976998967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B3D3-42A8-91FB-5A2800ADFF1D}"/>
                </c:ext>
              </c:extLst>
            </c:dLbl>
            <c:dLbl>
              <c:idx val="9"/>
              <c:layout>
                <c:manualLayout>
                  <c:x val="1.4767044066061011E-2"/>
                  <c:y val="-7.9324678407135477E-3"/>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B3D3-42A8-91FB-5A2800ADFF1D}"/>
                </c:ext>
              </c:extLst>
            </c:dLbl>
            <c:dLbl>
              <c:idx val="10"/>
              <c:layout>
                <c:manualLayout>
                  <c:x val="1.3946652729057622E-2"/>
                  <c:y val="-9.5189614088562573E-3"/>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A-B3D3-42A8-91FB-5A2800ADFF1D}"/>
                </c:ext>
              </c:extLst>
            </c:dLbl>
            <c:dLbl>
              <c:idx val="11"/>
              <c:layout>
                <c:manualLayout>
                  <c:x val="1.3946652729057622E-2"/>
                  <c:y val="-1.1105454976998967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B3D3-42A8-91FB-5A2800ADFF1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PY"/>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[3]Sheet1!$B$17:$M$17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[3]Sheet1!$B$27:$M$27</c:f>
              <c:numCache>
                <c:formatCode>General</c:formatCode>
                <c:ptCount val="12"/>
                <c:pt idx="0">
                  <c:v>60432317.32</c:v>
                </c:pt>
                <c:pt idx="1">
                  <c:v>60224734</c:v>
                </c:pt>
                <c:pt idx="2">
                  <c:v>54147151</c:v>
                </c:pt>
                <c:pt idx="3">
                  <c:v>51321692</c:v>
                </c:pt>
                <c:pt idx="4">
                  <c:v>47021905</c:v>
                </c:pt>
                <c:pt idx="5">
                  <c:v>43020637</c:v>
                </c:pt>
                <c:pt idx="6">
                  <c:v>57783114</c:v>
                </c:pt>
                <c:pt idx="7">
                  <c:v>62899086</c:v>
                </c:pt>
                <c:pt idx="8">
                  <c:v>45065899</c:v>
                </c:pt>
                <c:pt idx="9">
                  <c:v>52913465</c:v>
                </c:pt>
                <c:pt idx="10">
                  <c:v>51578804</c:v>
                </c:pt>
                <c:pt idx="11">
                  <c:v>55025776</c:v>
                </c:pt>
              </c:numCache>
            </c:numRef>
          </c:val>
          <c:extLst>
            <c:ext xmlns:c16="http://schemas.microsoft.com/office/drawing/2014/chart" uri="{C3380CC4-5D6E-409C-BE32-E72D297353CC}">
              <c16:uniqueId val="{0000000C-B3D3-42A8-91FB-5A2800ADFF1D}"/>
            </c:ext>
          </c:extLst>
        </c:ser>
        <c:dLbls>
          <c:showLegendKey val="0"/>
          <c:showVal val="0"/>
          <c:showCatName val="0"/>
          <c:showSerName val="0"/>
          <c:showPercent val="0"/>
          <c:showBubbleSize val="0"/>
        </c:dLbls>
        <c:gapWidth val="150"/>
        <c:shape val="box"/>
        <c:axId val="91136000"/>
        <c:axId val="91137536"/>
        <c:axId val="0"/>
      </c:bar3DChart>
      <c:catAx>
        <c:axId val="911360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PY"/>
          </a:p>
        </c:txPr>
        <c:crossAx val="91137536"/>
        <c:crosses val="autoZero"/>
        <c:auto val="1"/>
        <c:lblAlgn val="ctr"/>
        <c:lblOffset val="100"/>
        <c:noMultiLvlLbl val="0"/>
      </c:catAx>
      <c:valAx>
        <c:axId val="9113753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litros</a:t>
                </a:r>
              </a:p>
            </c:rich>
          </c:tx>
          <c:layout>
            <c:manualLayout>
              <c:xMode val="edge"/>
              <c:yMode val="edge"/>
              <c:x val="5.2242798094956661E-2"/>
              <c:y val="0.50743143345613917"/>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PY"/>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PY"/>
          </a:p>
        </c:txPr>
        <c:crossAx val="9113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PY"/>
    </a:p>
  </c:txPr>
  <c:printSettings>
    <c:headerFooter/>
    <c:pageMargins b="0.75000000000000011" l="0.70000000000000007" r="0.70000000000000007" t="0.75000000000000011" header="0.30000000000000004" footer="0.30000000000000004"/>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9.png"/><Relationship Id="rId18" Type="http://schemas.microsoft.com/office/2007/relationships/hdphoto" Target="../media/hdphoto1.wdp"/><Relationship Id="rId3" Type="http://schemas.openxmlformats.org/officeDocument/2006/relationships/image" Target="../media/image2.png"/><Relationship Id="rId21" Type="http://schemas.openxmlformats.org/officeDocument/2006/relationships/chart" Target="../charts/chart6.xml"/><Relationship Id="rId7" Type="http://schemas.openxmlformats.org/officeDocument/2006/relationships/image" Target="../media/image6.png"/><Relationship Id="rId12" Type="http://schemas.openxmlformats.org/officeDocument/2006/relationships/image" Target="../media/image8.png"/><Relationship Id="rId17"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media/image12.jpeg"/><Relationship Id="rId20" Type="http://schemas.openxmlformats.org/officeDocument/2006/relationships/chart" Target="../charts/chart5.xml"/><Relationship Id="rId1" Type="http://schemas.openxmlformats.org/officeDocument/2006/relationships/chart" Target="../charts/chart1.xml"/><Relationship Id="rId6" Type="http://schemas.openxmlformats.org/officeDocument/2006/relationships/image" Target="../media/image5.jpg"/><Relationship Id="rId11" Type="http://schemas.openxmlformats.org/officeDocument/2006/relationships/chart" Target="../charts/chart4.xml"/><Relationship Id="rId5" Type="http://schemas.openxmlformats.org/officeDocument/2006/relationships/image" Target="../media/image4.png"/><Relationship Id="rId15" Type="http://schemas.openxmlformats.org/officeDocument/2006/relationships/image" Target="../media/image11.png"/><Relationship Id="rId10" Type="http://schemas.openxmlformats.org/officeDocument/2006/relationships/chart" Target="../charts/chart3.xml"/><Relationship Id="rId19" Type="http://schemas.openxmlformats.org/officeDocument/2006/relationships/image" Target="../media/image14.png"/><Relationship Id="rId4" Type="http://schemas.openxmlformats.org/officeDocument/2006/relationships/image" Target="../media/image3.emf"/><Relationship Id="rId9" Type="http://schemas.openxmlformats.org/officeDocument/2006/relationships/chart" Target="../charts/chart2.xml"/><Relationship Id="rId1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0</xdr:colOff>
      <xdr:row>309</xdr:row>
      <xdr:rowOff>0</xdr:rowOff>
    </xdr:from>
    <xdr:to>
      <xdr:col>6</xdr:col>
      <xdr:colOff>1047750</xdr:colOff>
      <xdr:row>309</xdr:row>
      <xdr:rowOff>0</xdr:rowOff>
    </xdr:to>
    <xdr:graphicFrame macro="">
      <xdr:nvGraphicFramePr>
        <xdr:cNvPr id="4" name="Gráfico 3">
          <a:extLst>
            <a:ext uri="{FF2B5EF4-FFF2-40B4-BE49-F238E27FC236}">
              <a16:creationId xmlns:a16="http://schemas.microsoft.com/office/drawing/2014/main" id="{6CA0C6D5-D9A9-473C-BAD6-7F791F3BD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1578430</xdr:colOff>
      <xdr:row>302</xdr:row>
      <xdr:rowOff>571499</xdr:rowOff>
    </xdr:from>
    <xdr:to>
      <xdr:col>4</xdr:col>
      <xdr:colOff>106992</xdr:colOff>
      <xdr:row>302</xdr:row>
      <xdr:rowOff>847359</xdr:rowOff>
    </xdr:to>
    <xdr:pic>
      <xdr:nvPicPr>
        <xdr:cNvPr id="16" name="Imagen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17573" y="114068678"/>
          <a:ext cx="2447419" cy="275860"/>
        </a:xfrm>
        <a:prstGeom prst="rect">
          <a:avLst/>
        </a:prstGeom>
      </xdr:spPr>
    </xdr:pic>
    <xdr:clientData/>
  </xdr:twoCellAnchor>
  <xdr:twoCellAnchor editAs="oneCell">
    <xdr:from>
      <xdr:col>3</xdr:col>
      <xdr:colOff>608224</xdr:colOff>
      <xdr:row>301</xdr:row>
      <xdr:rowOff>2490109</xdr:rowOff>
    </xdr:from>
    <xdr:to>
      <xdr:col>3</xdr:col>
      <xdr:colOff>1224643</xdr:colOff>
      <xdr:row>302</xdr:row>
      <xdr:rowOff>605520</xdr:rowOff>
    </xdr:to>
    <xdr:pic>
      <xdr:nvPicPr>
        <xdr:cNvPr id="5" name="Imagen 4"/>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blip>
        <a:srcRect l="55595" t="33469" r="37272" b="54242"/>
        <a:stretch/>
      </xdr:blipFill>
      <xdr:spPr>
        <a:xfrm>
          <a:off x="5411545" y="156046716"/>
          <a:ext cx="616419" cy="597354"/>
        </a:xfrm>
        <a:prstGeom prst="rect">
          <a:avLst/>
        </a:prstGeom>
      </xdr:spPr>
    </xdr:pic>
    <xdr:clientData/>
  </xdr:twoCellAnchor>
  <xdr:twoCellAnchor>
    <xdr:from>
      <xdr:col>2</xdr:col>
      <xdr:colOff>1374322</xdr:colOff>
      <xdr:row>302</xdr:row>
      <xdr:rowOff>818030</xdr:rowOff>
    </xdr:from>
    <xdr:to>
      <xdr:col>4</xdr:col>
      <xdr:colOff>342579</xdr:colOff>
      <xdr:row>302</xdr:row>
      <xdr:rowOff>1170214</xdr:rowOff>
    </xdr:to>
    <xdr:sp macro="" textlink="">
      <xdr:nvSpPr>
        <xdr:cNvPr id="18" name="Título 1"/>
        <xdr:cNvSpPr txBox="1"/>
      </xdr:nvSpPr>
      <xdr:spPr>
        <a:xfrm>
          <a:off x="4313465" y="114315209"/>
          <a:ext cx="2887114" cy="352184"/>
        </a:xfrm>
        <a:prstGeom prst="rect">
          <a:avLst/>
        </a:prstGeom>
      </xdr:spPr>
      <xdr:txBody>
        <a:bodyPr vert="horz" wrap="square" lIns="91440" tIns="45720" rIns="91440" bIns="45720" rtlCol="0" anchor="t">
          <a:noAutofit/>
        </a:bodyPr>
        <a:lstStyle>
          <a:defPPr>
            <a:defRPr lang="es-PY"/>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600" b="1">
              <a:latin typeface="Arial" panose="020B0604020202020204" pitchFamily="34" charset="0"/>
              <a:cs typeface="Arial" panose="020B0604020202020204" pitchFamily="34" charset="0"/>
            </a:rPr>
            <a:t>Sector Público en Paraguay</a:t>
          </a:r>
          <a:br>
            <a:rPr lang="es-ES" sz="1600" b="1">
              <a:latin typeface="Arial" panose="020B0604020202020204" pitchFamily="34" charset="0"/>
              <a:cs typeface="Arial" panose="020B0604020202020204" pitchFamily="34" charset="0"/>
            </a:rPr>
          </a:br>
          <a:r>
            <a:rPr lang="es-ES" sz="1600" b="1">
              <a:latin typeface="Arial" panose="020B0604020202020204" pitchFamily="34" charset="0"/>
              <a:cs typeface="Arial" panose="020B0604020202020204" pitchFamily="34" charset="0"/>
            </a:rPr>
            <a:t/>
          </a:r>
          <a:br>
            <a:rPr lang="es-ES" sz="1600" b="1">
              <a:latin typeface="Arial" panose="020B0604020202020204" pitchFamily="34" charset="0"/>
              <a:cs typeface="Arial" panose="020B0604020202020204" pitchFamily="34" charset="0"/>
            </a:rPr>
          </a:br>
          <a:endParaRPr lang="pt-BR" sz="1600" b="1">
            <a:latin typeface="Arial" panose="020B0604020202020204" pitchFamily="34" charset="0"/>
            <a:cs typeface="Arial" panose="020B0604020202020204" pitchFamily="34" charset="0"/>
          </a:endParaRPr>
        </a:p>
      </xdr:txBody>
    </xdr:sp>
    <xdr:clientData/>
  </xdr:twoCellAnchor>
  <xdr:twoCellAnchor editAs="oneCell">
    <xdr:from>
      <xdr:col>0</xdr:col>
      <xdr:colOff>359389</xdr:colOff>
      <xdr:row>368</xdr:row>
      <xdr:rowOff>47225</xdr:rowOff>
    </xdr:from>
    <xdr:to>
      <xdr:col>6</xdr:col>
      <xdr:colOff>2236348</xdr:colOff>
      <xdr:row>368</xdr:row>
      <xdr:rowOff>3061607</xdr:rowOff>
    </xdr:to>
    <xdr:pic>
      <xdr:nvPicPr>
        <xdr:cNvPr id="22" name="Imagen 21">
          <a:extLst>
            <a:ext uri="{FF2B5EF4-FFF2-40B4-BE49-F238E27FC236}">
              <a16:creationId xmlns:a16="http://schemas.microsoft.com/office/drawing/2014/main" id="{C0EA01B1-F863-42B1-96BD-72E3E108B7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389" y="183376261"/>
          <a:ext cx="11891816" cy="3014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39584</xdr:colOff>
      <xdr:row>369</xdr:row>
      <xdr:rowOff>86590</xdr:rowOff>
    </xdr:from>
    <xdr:to>
      <xdr:col>6</xdr:col>
      <xdr:colOff>2545917</xdr:colOff>
      <xdr:row>369</xdr:row>
      <xdr:rowOff>2580408</xdr:rowOff>
    </xdr:to>
    <xdr:pic>
      <xdr:nvPicPr>
        <xdr:cNvPr id="23" name="Imagen 1">
          <a:extLst>
            <a:ext uri="{FF2B5EF4-FFF2-40B4-BE49-F238E27FC236}">
              <a16:creationId xmlns:a16="http://schemas.microsoft.com/office/drawing/2014/main" id="{76C0CF1F-B557-4FAB-8B50-8EA1F2A3BDF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084" t="29414" r="21831" b="16869"/>
        <a:stretch>
          <a:fillRect/>
        </a:stretch>
      </xdr:blipFill>
      <xdr:spPr bwMode="auto">
        <a:xfrm>
          <a:off x="39584" y="148744626"/>
          <a:ext cx="12521190" cy="2493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17318</xdr:colOff>
      <xdr:row>290</xdr:row>
      <xdr:rowOff>744682</xdr:rowOff>
    </xdr:from>
    <xdr:ext cx="3891643" cy="1801091"/>
    <xdr:pic>
      <xdr:nvPicPr>
        <xdr:cNvPr id="20" name="image1.jpg"/>
        <xdr:cNvPicPr preferRelativeResize="0"/>
      </xdr:nvPicPr>
      <xdr:blipFill rotWithShape="1">
        <a:blip xmlns:r="http://schemas.openxmlformats.org/officeDocument/2006/relationships" r:embed="rId6" cstate="print"/>
        <a:srcRect l="3437" t="22302" r="3115" b="23742"/>
        <a:stretch/>
      </xdr:blipFill>
      <xdr:spPr>
        <a:xfrm>
          <a:off x="17318" y="133523182"/>
          <a:ext cx="3891643" cy="1801091"/>
        </a:xfrm>
        <a:prstGeom prst="rect">
          <a:avLst/>
        </a:prstGeom>
        <a:noFill/>
      </xdr:spPr>
    </xdr:pic>
    <xdr:clientData fLocksWithSheet="0"/>
  </xdr:oneCellAnchor>
  <xdr:twoCellAnchor editAs="oneCell">
    <xdr:from>
      <xdr:col>4</xdr:col>
      <xdr:colOff>1045421</xdr:colOff>
      <xdr:row>290</xdr:row>
      <xdr:rowOff>536864</xdr:rowOff>
    </xdr:from>
    <xdr:to>
      <xdr:col>6</xdr:col>
      <xdr:colOff>2618815</xdr:colOff>
      <xdr:row>290</xdr:row>
      <xdr:rowOff>3271099</xdr:rowOff>
    </xdr:to>
    <xdr:pic>
      <xdr:nvPicPr>
        <xdr:cNvPr id="24" name="Imagen 23"/>
        <xdr:cNvPicPr>
          <a:picLocks noChangeAspect="1"/>
        </xdr:cNvPicPr>
      </xdr:nvPicPr>
      <xdr:blipFill rotWithShape="1">
        <a:blip xmlns:r="http://schemas.openxmlformats.org/officeDocument/2006/relationships" r:embed="rId7"/>
        <a:srcRect l="2932" t="3153" r="4374"/>
        <a:stretch/>
      </xdr:blipFill>
      <xdr:spPr>
        <a:xfrm>
          <a:off x="7903421" y="133315364"/>
          <a:ext cx="4742621" cy="2734235"/>
        </a:xfrm>
        <a:prstGeom prst="rect">
          <a:avLst/>
        </a:prstGeom>
      </xdr:spPr>
    </xdr:pic>
    <xdr:clientData/>
  </xdr:twoCellAnchor>
  <xdr:twoCellAnchor editAs="oneCell">
    <xdr:from>
      <xdr:col>2</xdr:col>
      <xdr:colOff>1263064</xdr:colOff>
      <xdr:row>302</xdr:row>
      <xdr:rowOff>1111783</xdr:rowOff>
    </xdr:from>
    <xdr:to>
      <xdr:col>4</xdr:col>
      <xdr:colOff>1630457</xdr:colOff>
      <xdr:row>302</xdr:row>
      <xdr:rowOff>3975687</xdr:rowOff>
    </xdr:to>
    <xdr:pic>
      <xdr:nvPicPr>
        <xdr:cNvPr id="21" name="Imagen 20"/>
        <xdr:cNvPicPr/>
      </xdr:nvPicPr>
      <xdr:blipFill rotWithShape="1">
        <a:blip xmlns:r="http://schemas.openxmlformats.org/officeDocument/2006/relationships" r:embed="rId8"/>
        <a:srcRect l="19827" t="19814" r="20745" b="31802"/>
        <a:stretch/>
      </xdr:blipFill>
      <xdr:spPr bwMode="auto">
        <a:xfrm>
          <a:off x="4210211" y="117238342"/>
          <a:ext cx="4289452" cy="2863904"/>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33618</xdr:colOff>
      <xdr:row>54</xdr:row>
      <xdr:rowOff>235324</xdr:rowOff>
    </xdr:from>
    <xdr:to>
      <xdr:col>6</xdr:col>
      <xdr:colOff>2588558</xdr:colOff>
      <xdr:row>54</xdr:row>
      <xdr:rowOff>4191000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11206</xdr:colOff>
      <xdr:row>71</xdr:row>
      <xdr:rowOff>376517</xdr:rowOff>
    </xdr:from>
    <xdr:to>
      <xdr:col>6</xdr:col>
      <xdr:colOff>2666999</xdr:colOff>
      <xdr:row>71</xdr:row>
      <xdr:rowOff>4829736</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56029</xdr:colOff>
      <xdr:row>88</xdr:row>
      <xdr:rowOff>141193</xdr:rowOff>
    </xdr:from>
    <xdr:to>
      <xdr:col>6</xdr:col>
      <xdr:colOff>2622176</xdr:colOff>
      <xdr:row>88</xdr:row>
      <xdr:rowOff>4997822</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208131</xdr:colOff>
      <xdr:row>290</xdr:row>
      <xdr:rowOff>3775364</xdr:rowOff>
    </xdr:from>
    <xdr:to>
      <xdr:col>3</xdr:col>
      <xdr:colOff>468884</xdr:colOff>
      <xdr:row>291</xdr:row>
      <xdr:rowOff>1087334</xdr:rowOff>
    </xdr:to>
    <xdr:pic>
      <xdr:nvPicPr>
        <xdr:cNvPr id="25" name="Imagen 24"/>
        <xdr:cNvPicPr>
          <a:picLocks noChangeAspect="1"/>
        </xdr:cNvPicPr>
      </xdr:nvPicPr>
      <xdr:blipFill rotWithShape="1">
        <a:blip xmlns:r="http://schemas.openxmlformats.org/officeDocument/2006/relationships" r:embed="rId12"/>
        <a:srcRect t="4840" r="6490" b="5622"/>
        <a:stretch/>
      </xdr:blipFill>
      <xdr:spPr>
        <a:xfrm>
          <a:off x="208131" y="136553864"/>
          <a:ext cx="5075208" cy="2507425"/>
        </a:xfrm>
        <a:prstGeom prst="rect">
          <a:avLst/>
        </a:prstGeom>
      </xdr:spPr>
    </xdr:pic>
    <xdr:clientData/>
  </xdr:twoCellAnchor>
  <xdr:twoCellAnchor editAs="oneCell">
    <xdr:from>
      <xdr:col>2</xdr:col>
      <xdr:colOff>926837</xdr:colOff>
      <xdr:row>290</xdr:row>
      <xdr:rowOff>249070</xdr:rowOff>
    </xdr:from>
    <xdr:to>
      <xdr:col>4</xdr:col>
      <xdr:colOff>909434</xdr:colOff>
      <xdr:row>290</xdr:row>
      <xdr:rowOff>2632363</xdr:rowOff>
    </xdr:to>
    <xdr:pic>
      <xdr:nvPicPr>
        <xdr:cNvPr id="26" name="Imagen 25"/>
        <xdr:cNvPicPr>
          <a:picLocks noChangeAspect="1"/>
        </xdr:cNvPicPr>
      </xdr:nvPicPr>
      <xdr:blipFill rotWithShape="1">
        <a:blip xmlns:r="http://schemas.openxmlformats.org/officeDocument/2006/relationships" r:embed="rId13"/>
        <a:srcRect l="3159" t="5529" r="2546" b="4967"/>
        <a:stretch/>
      </xdr:blipFill>
      <xdr:spPr>
        <a:xfrm>
          <a:off x="3870928" y="133027570"/>
          <a:ext cx="3896506" cy="2383293"/>
        </a:xfrm>
        <a:prstGeom prst="rect">
          <a:avLst/>
        </a:prstGeom>
      </xdr:spPr>
    </xdr:pic>
    <xdr:clientData/>
  </xdr:twoCellAnchor>
  <xdr:twoCellAnchor editAs="oneCell">
    <xdr:from>
      <xdr:col>0</xdr:col>
      <xdr:colOff>149899</xdr:colOff>
      <xdr:row>291</xdr:row>
      <xdr:rowOff>1194955</xdr:rowOff>
    </xdr:from>
    <xdr:to>
      <xdr:col>3</xdr:col>
      <xdr:colOff>284069</xdr:colOff>
      <xdr:row>291</xdr:row>
      <xdr:rowOff>3692557</xdr:rowOff>
    </xdr:to>
    <xdr:pic>
      <xdr:nvPicPr>
        <xdr:cNvPr id="27" name="Imagen 26"/>
        <xdr:cNvPicPr>
          <a:picLocks noChangeAspect="1"/>
        </xdr:cNvPicPr>
      </xdr:nvPicPr>
      <xdr:blipFill rotWithShape="1">
        <a:blip xmlns:r="http://schemas.openxmlformats.org/officeDocument/2006/relationships" r:embed="rId14"/>
        <a:srcRect l="-1" t="3554" r="2037" b="6809"/>
        <a:stretch/>
      </xdr:blipFill>
      <xdr:spPr>
        <a:xfrm>
          <a:off x="149899" y="139168910"/>
          <a:ext cx="4948625" cy="2497602"/>
        </a:xfrm>
        <a:prstGeom prst="rect">
          <a:avLst/>
        </a:prstGeom>
      </xdr:spPr>
    </xdr:pic>
    <xdr:clientData/>
  </xdr:twoCellAnchor>
  <xdr:twoCellAnchor editAs="oneCell">
    <xdr:from>
      <xdr:col>4</xdr:col>
      <xdr:colOff>997251</xdr:colOff>
      <xdr:row>291</xdr:row>
      <xdr:rowOff>1056409</xdr:rowOff>
    </xdr:from>
    <xdr:to>
      <xdr:col>6</xdr:col>
      <xdr:colOff>2659067</xdr:colOff>
      <xdr:row>291</xdr:row>
      <xdr:rowOff>3759576</xdr:rowOff>
    </xdr:to>
    <xdr:pic>
      <xdr:nvPicPr>
        <xdr:cNvPr id="28" name="Imagen 27"/>
        <xdr:cNvPicPr>
          <a:picLocks noChangeAspect="1"/>
        </xdr:cNvPicPr>
      </xdr:nvPicPr>
      <xdr:blipFill rotWithShape="1">
        <a:blip xmlns:r="http://schemas.openxmlformats.org/officeDocument/2006/relationships" r:embed="rId15"/>
        <a:srcRect l="2927" t="11883" r="2416" b="9909"/>
        <a:stretch/>
      </xdr:blipFill>
      <xdr:spPr>
        <a:xfrm>
          <a:off x="7855251" y="139030364"/>
          <a:ext cx="4831043" cy="2703167"/>
        </a:xfrm>
        <a:prstGeom prst="rect">
          <a:avLst/>
        </a:prstGeom>
      </xdr:spPr>
    </xdr:pic>
    <xdr:clientData/>
  </xdr:twoCellAnchor>
  <xdr:twoCellAnchor editAs="oneCell">
    <xdr:from>
      <xdr:col>4</xdr:col>
      <xdr:colOff>1004456</xdr:colOff>
      <xdr:row>290</xdr:row>
      <xdr:rowOff>3488483</xdr:rowOff>
    </xdr:from>
    <xdr:to>
      <xdr:col>6</xdr:col>
      <xdr:colOff>2630897</xdr:colOff>
      <xdr:row>291</xdr:row>
      <xdr:rowOff>1019299</xdr:rowOff>
    </xdr:to>
    <xdr:pic>
      <xdr:nvPicPr>
        <xdr:cNvPr id="29" name="Imagen 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862456" y="136266983"/>
          <a:ext cx="4795668" cy="2726271"/>
        </a:xfrm>
        <a:prstGeom prst="rect">
          <a:avLst/>
        </a:prstGeom>
      </xdr:spPr>
    </xdr:pic>
    <xdr:clientData/>
  </xdr:twoCellAnchor>
  <xdr:twoCellAnchor editAs="oneCell">
    <xdr:from>
      <xdr:col>0</xdr:col>
      <xdr:colOff>54431</xdr:colOff>
      <xdr:row>302</xdr:row>
      <xdr:rowOff>1142998</xdr:rowOff>
    </xdr:from>
    <xdr:to>
      <xdr:col>2</xdr:col>
      <xdr:colOff>1279071</xdr:colOff>
      <xdr:row>302</xdr:row>
      <xdr:rowOff>3986891</xdr:rowOff>
    </xdr:to>
    <xdr:pic>
      <xdr:nvPicPr>
        <xdr:cNvPr id="30" name="Imagen 29"/>
        <xdr:cNvPicPr/>
      </xdr:nvPicPr>
      <xdr:blipFill rotWithShape="1">
        <a:blip xmlns:r="http://schemas.openxmlformats.org/officeDocument/2006/relationships" r:embed="rId17">
          <a:extLst>
            <a:ext uri="{BEBA8EAE-BF5A-486C-A8C5-ECC9F3942E4B}">
              <a14:imgProps xmlns:a14="http://schemas.microsoft.com/office/drawing/2010/main">
                <a14:imgLayer r:embed="rId18">
                  <a14:imgEffect>
                    <a14:sharpenSoften amount="11000"/>
                  </a14:imgEffect>
                </a14:imgLayer>
              </a14:imgProps>
            </a:ext>
            <a:ext uri="{28A0092B-C50C-407E-A947-70E740481C1C}">
              <a14:useLocalDpi xmlns:a14="http://schemas.microsoft.com/office/drawing/2010/main" val="0"/>
            </a:ext>
          </a:extLst>
        </a:blip>
        <a:srcRect l="4016" t="1817" r="3615" b="908"/>
        <a:stretch/>
      </xdr:blipFill>
      <xdr:spPr bwMode="auto">
        <a:xfrm>
          <a:off x="54431" y="117320784"/>
          <a:ext cx="4163783" cy="284389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1636861</xdr:colOff>
      <xdr:row>302</xdr:row>
      <xdr:rowOff>1156605</xdr:rowOff>
    </xdr:from>
    <xdr:to>
      <xdr:col>6</xdr:col>
      <xdr:colOff>2643789</xdr:colOff>
      <xdr:row>302</xdr:row>
      <xdr:rowOff>3946070</xdr:rowOff>
    </xdr:to>
    <xdr:pic>
      <xdr:nvPicPr>
        <xdr:cNvPr id="31" name="Imagen 30"/>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13615" t="18452" r="14453" b="22709"/>
        <a:stretch/>
      </xdr:blipFill>
      <xdr:spPr bwMode="auto">
        <a:xfrm>
          <a:off x="8506067" y="117283164"/>
          <a:ext cx="4178193" cy="278946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309</xdr:row>
      <xdr:rowOff>81643</xdr:rowOff>
    </xdr:from>
    <xdr:to>
      <xdr:col>6</xdr:col>
      <xdr:colOff>2626179</xdr:colOff>
      <xdr:row>309</xdr:row>
      <xdr:rowOff>2231570</xdr:rowOff>
    </xdr:to>
    <xdr:graphicFrame macro="">
      <xdr:nvGraphicFramePr>
        <xdr:cNvPr id="32" name="Gráfico 31">
          <a:extLst>
            <a:ext uri="{FF2B5EF4-FFF2-40B4-BE49-F238E27FC236}">
              <a16:creationId xmlns:a16="http://schemas.microsoft.com/office/drawing/2014/main" id="{6CA0C6D5-D9A9-473C-BAD6-7F791F3BD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33617</xdr:colOff>
      <xdr:row>403</xdr:row>
      <xdr:rowOff>33618</xdr:rowOff>
    </xdr:from>
    <xdr:to>
      <xdr:col>6</xdr:col>
      <xdr:colOff>2633382</xdr:colOff>
      <xdr:row>403</xdr:row>
      <xdr:rowOff>5181295</xdr:rowOff>
    </xdr:to>
    <xdr:graphicFrame macro="">
      <xdr:nvGraphicFramePr>
        <xdr:cNvPr id="33" name="Gráfico 32">
          <a:extLst>
            <a:ext uri="{FF2B5EF4-FFF2-40B4-BE49-F238E27FC236}">
              <a16:creationId xmlns:a16="http://schemas.microsoft.com/office/drawing/2014/main" id="{16F2B168-5B6C-4325-8B33-C3739AF85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0.185\Gabinete\Planificaci&#243;n\MECIP\2023\GAB-Matriz-Rendici&#243;n%20de%20Cuentas%20-%20Ejercicio%20Fiscal%202023%20-%20Marz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diaz/Downloads/d.%20Matriz%20Rendici&#243;n%20de%20Cuentas%202024_Primer%20Informe%20Parcial_Octubre_Noviembre_Dic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0.0.185\Gabinete\Planificaci&#243;n\POA\POI%202024\INFORMES%20MENSUALES\COMERCIALIZACION%20DE%20COMBUSTIBLES\STP%20cargar%20ven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BINETE"/>
      <sheetName val="Para Transparencia"/>
      <sheetName val="Hoja1"/>
    </sheetNames>
    <sheetDataSet>
      <sheetData sheetId="0">
        <row r="13">
          <cell r="C13" t="str">
            <v>284 estaciones de servicio habilitadas para Dic-2023</v>
          </cell>
          <cell r="F13">
            <v>0.87676056338028174</v>
          </cell>
        </row>
        <row r="14">
          <cell r="C14" t="str">
            <v>12  EESS propias para el 2023</v>
          </cell>
          <cell r="F14">
            <v>0.66666666666666663</v>
          </cell>
        </row>
        <row r="15">
          <cell r="C15" t="str">
            <v>20.000.000 m3 de alcohol producidos para Dic-2023.</v>
          </cell>
          <cell r="F15">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CC_23"/>
    </sheetNames>
    <sheetDataSet>
      <sheetData sheetId="0">
        <row r="94">
          <cell r="C94" t="str">
            <v>750.000.000 litros para Dic-2024</v>
          </cell>
          <cell r="E94">
            <v>0.85524610666666667</v>
          </cell>
        </row>
        <row r="95">
          <cell r="C95" t="str">
            <v>7  Bloques para Dic-2024</v>
          </cell>
          <cell r="E95">
            <v>0.7142857142857143</v>
          </cell>
        </row>
        <row r="96">
          <cell r="C96" t="str">
            <v>20.000.000 litros de alcohol producidos para Dic-2024.</v>
          </cell>
          <cell r="E96">
            <v>1.07016635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ow r="17">
          <cell r="B17" t="str">
            <v>Enero</v>
          </cell>
          <cell r="C17" t="str">
            <v>Febrero</v>
          </cell>
          <cell r="D17" t="str">
            <v>Marzo</v>
          </cell>
          <cell r="E17" t="str">
            <v>Abril</v>
          </cell>
          <cell r="F17" t="str">
            <v>Mayo</v>
          </cell>
          <cell r="G17" t="str">
            <v>Junio</v>
          </cell>
          <cell r="H17" t="str">
            <v>Julio</v>
          </cell>
          <cell r="I17" t="str">
            <v>Agosto</v>
          </cell>
          <cell r="J17" t="str">
            <v>Septiembre</v>
          </cell>
          <cell r="K17" t="str">
            <v>Octubre</v>
          </cell>
          <cell r="L17" t="str">
            <v>Noviembre</v>
          </cell>
          <cell r="M17" t="str">
            <v>Diciembre</v>
          </cell>
        </row>
        <row r="27">
          <cell r="B27">
            <v>60432317.32</v>
          </cell>
          <cell r="C27">
            <v>60224734</v>
          </cell>
          <cell r="D27">
            <v>54147151</v>
          </cell>
          <cell r="E27">
            <v>51321692</v>
          </cell>
          <cell r="F27">
            <v>47021905</v>
          </cell>
          <cell r="G27">
            <v>43020637</v>
          </cell>
          <cell r="H27">
            <v>57783114</v>
          </cell>
          <cell r="I27">
            <v>62899086</v>
          </cell>
          <cell r="J27">
            <v>45065899</v>
          </cell>
          <cell r="K27">
            <v>52913465</v>
          </cell>
          <cell r="L27">
            <v>51578804</v>
          </cell>
          <cell r="M27">
            <v>55025776</v>
          </cell>
        </row>
      </sheetData>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ransparencia.senac.gov.py/portal" TargetMode="External"/><Relationship Id="rId117" Type="http://schemas.openxmlformats.org/officeDocument/2006/relationships/hyperlink" Target="https://transparencia.senac.gov.py/portal" TargetMode="External"/><Relationship Id="rId21" Type="http://schemas.openxmlformats.org/officeDocument/2006/relationships/hyperlink" Target="https://denuncias.gov.py/portal-publico" TargetMode="External"/><Relationship Id="rId42" Type="http://schemas.openxmlformats.org/officeDocument/2006/relationships/hyperlink" Target="https://www.contrataciones.gov.py/licitaciones/adjudicacion/1ef3491d-8ee5-695a-823f-bd66f0ac4cf4/resumen-adjudicacion.html" TargetMode="External"/><Relationship Id="rId47" Type="http://schemas.openxmlformats.org/officeDocument/2006/relationships/hyperlink" Target="https://www.contrataciones.gov.py/licitaciones/adjudicacion/1ef026f7-fd28-69da-a30f-f36fef69c2d2/resumen-adjudicacion.html" TargetMode="External"/><Relationship Id="rId63" Type="http://schemas.openxmlformats.org/officeDocument/2006/relationships/hyperlink" Target="https://datos.sfp.gov.py/visualizaciones/oee" TargetMode="External"/><Relationship Id="rId68" Type="http://schemas.openxmlformats.org/officeDocument/2006/relationships/hyperlink" Target="https://transparencia.senac.gov.py/portal" TargetMode="External"/><Relationship Id="rId84" Type="http://schemas.openxmlformats.org/officeDocument/2006/relationships/hyperlink" Target="https://www.contrataciones.gov.py/licitaciones/adjudicacion/440424-servicio-flete-terrestre-alcohol-petropar-1/resumen-adjudicacion.html" TargetMode="External"/><Relationship Id="rId89" Type="http://schemas.openxmlformats.org/officeDocument/2006/relationships/hyperlink" Target="https://www.contrataciones.gov.py/licitaciones/adjudicacion/438829-adquisicion-alcohol-absoluto-ad-referendum-1/resumen-adjudicacion.html" TargetMode="External"/><Relationship Id="rId112" Type="http://schemas.openxmlformats.org/officeDocument/2006/relationships/hyperlink" Target="https://transparencia.senac.gov.py/portal" TargetMode="External"/><Relationship Id="rId133" Type="http://schemas.openxmlformats.org/officeDocument/2006/relationships/hyperlink" Target="https://www.contrataciones.gov.py/licitaciones/adjudicacion/1ef8100b-304b-6796-af5b-416ad637bfef/resumen-adjudicacion.html" TargetMode="External"/><Relationship Id="rId138" Type="http://schemas.openxmlformats.org/officeDocument/2006/relationships/hyperlink" Target="https://www.contrataciones.gov.py/licitaciones/adjudicacion/1efa59ef-386e-60c4-8578-7160ce42851a/resumen-adjudicacion.html" TargetMode="External"/><Relationship Id="rId16" Type="http://schemas.openxmlformats.org/officeDocument/2006/relationships/hyperlink" Target="https://www.petropar.gov.py/?page_id=7661" TargetMode="External"/><Relationship Id="rId107" Type="http://schemas.openxmlformats.org/officeDocument/2006/relationships/hyperlink" Target="https://transparencia.senac.gov.py/portal" TargetMode="External"/><Relationship Id="rId11" Type="http://schemas.openxmlformats.org/officeDocument/2006/relationships/hyperlink" Target="https://informacionpublica.paraguay.gov.py/portal/" TargetMode="External"/><Relationship Id="rId32" Type="http://schemas.openxmlformats.org/officeDocument/2006/relationships/hyperlink" Target="https://www.contrataciones.gov.py/licitaciones/adjudicacion/1ef4b4b0-dcff-6956-b50f-e7cbe4822443/resumen-adjudicacion.html" TargetMode="External"/><Relationship Id="rId37" Type="http://schemas.openxmlformats.org/officeDocument/2006/relationships/hyperlink" Target="https://www.contrataciones.gov.py/licitaciones/adjudicacion/1eefd961-e85d-6b9c-85db-bf578498da03/resumen-adjudicacion.html" TargetMode="External"/><Relationship Id="rId53" Type="http://schemas.openxmlformats.org/officeDocument/2006/relationships/hyperlink" Target="https://www.contrataciones.gov.py/licitaciones/adjudicacion/1ef60890-544f-6126-8bce-d7eab113d382/resumen-adjudicacion.html" TargetMode="External"/><Relationship Id="rId58" Type="http://schemas.openxmlformats.org/officeDocument/2006/relationships/hyperlink" Target="https://datos.sfp.gov.py/visualizaciones/oee" TargetMode="External"/><Relationship Id="rId74" Type="http://schemas.openxmlformats.org/officeDocument/2006/relationships/hyperlink" Target="https://transparencia.senac.gov.py/portal" TargetMode="External"/><Relationship Id="rId79" Type="http://schemas.openxmlformats.org/officeDocument/2006/relationships/hyperlink" Target="https://www.contrataciones.gov.py/licitaciones/adjudicacion/438908-adquisicion-gasoil-ad-referendum-1/resumen-adjudicacion.html" TargetMode="External"/><Relationship Id="rId102" Type="http://schemas.openxmlformats.org/officeDocument/2006/relationships/hyperlink" Target="https://pub-py.theintegrityapp.com/" TargetMode="External"/><Relationship Id="rId123" Type="http://schemas.openxmlformats.org/officeDocument/2006/relationships/hyperlink" Target="https://www.contrataciones.gov.py/licitaciones/adjudicacion/1ef9867a-72c3-6920-b04a-a7c0466accc1/resumen-adjudicacion.html" TargetMode="External"/><Relationship Id="rId128" Type="http://schemas.openxmlformats.org/officeDocument/2006/relationships/hyperlink" Target="https://www.contrataciones.gov.py/sin-difusion-convocatoria/excepcion_adj/55bb006b-ae17-4e71-866b-00d81153f8b9.html" TargetMode="External"/><Relationship Id="rId144" Type="http://schemas.openxmlformats.org/officeDocument/2006/relationships/hyperlink" Target="https://www.contrataciones.gov.py/licitaciones/adjudicacion/1ef955ba-a537-67bc-a9fd-5b2f351e0b19/resumen-adjudicacion.html" TargetMode="External"/><Relationship Id="rId149" Type="http://schemas.openxmlformats.org/officeDocument/2006/relationships/hyperlink" Target="https://www.contrataciones.gov.py/sin-difusion-convocatoria/excepcion_adj/72b1685a-9b58-4ac5-a0c9-7a5ad71c0142.html" TargetMode="External"/><Relationship Id="rId5" Type="http://schemas.openxmlformats.org/officeDocument/2006/relationships/hyperlink" Target="https://datos.sfp.gov.py/visualizaciones/oee" TargetMode="External"/><Relationship Id="rId90" Type="http://schemas.openxmlformats.org/officeDocument/2006/relationships/hyperlink" Target="https://www.contrataciones.gov.py/licitaciones/adjudicacion/438831-adquisicion-gasolina-ron-91-ad-referendum-1/resumen-adjudicacion.html" TargetMode="External"/><Relationship Id="rId95" Type="http://schemas.openxmlformats.org/officeDocument/2006/relationships/hyperlink" Target="https://www.contrataciones.gov.py/licitaciones/adjudicacion/438530-contratacion-firma-especializada-apoyo-gestion-recursos-humanos-temporales-ad-refere-1/resumen-adjudicacion.html" TargetMode="External"/><Relationship Id="rId22" Type="http://schemas.openxmlformats.org/officeDocument/2006/relationships/hyperlink" Target="https://transparencia.senac.gov.py/portal" TargetMode="External"/><Relationship Id="rId27" Type="http://schemas.openxmlformats.org/officeDocument/2006/relationships/hyperlink" Target="https://www.petropar.gov.py/?page_id=7373" TargetMode="External"/><Relationship Id="rId43" Type="http://schemas.openxmlformats.org/officeDocument/2006/relationships/hyperlink" Target="https://www.contrataciones.gov.py/licitaciones/adjudicacion/1ef2f1a9-59d9-6002-8002-9728939ec541/resumen-adjudicacion.html" TargetMode="External"/><Relationship Id="rId48" Type="http://schemas.openxmlformats.org/officeDocument/2006/relationships/hyperlink" Target="https://www.contrataciones.gov.py/licitaciones/adjudicacion/1ef5416e-47d7-6e96-975c-61ad094148c4/resumen-adjudicacion.html" TargetMode="External"/><Relationship Id="rId64" Type="http://schemas.openxmlformats.org/officeDocument/2006/relationships/hyperlink" Target="https://datos.sfp.gov.py/visualizaciones/oee" TargetMode="External"/><Relationship Id="rId69" Type="http://schemas.openxmlformats.org/officeDocument/2006/relationships/hyperlink" Target="https://transparencia.senac.gov.py/portal" TargetMode="External"/><Relationship Id="rId113" Type="http://schemas.openxmlformats.org/officeDocument/2006/relationships/hyperlink" Target="https://pub-py.theintegrityapp.com/" TargetMode="External"/><Relationship Id="rId118" Type="http://schemas.openxmlformats.org/officeDocument/2006/relationships/hyperlink" Target="https://transparencia.senac.gov.py/portal" TargetMode="External"/><Relationship Id="rId134" Type="http://schemas.openxmlformats.org/officeDocument/2006/relationships/hyperlink" Target="https://www.contrataciones.gov.py/licitaciones/adjudicacion/1efa6805-67fb-6430-9861-7d5d60949053/resumen-adjudicacion.html" TargetMode="External"/><Relationship Id="rId139" Type="http://schemas.openxmlformats.org/officeDocument/2006/relationships/hyperlink" Target="https://www.contrataciones.gov.py/licitaciones/adjudicacion/1efa73d1-d7ca-6176-85dd-f79bdf38d3a9/resumen-adjudicacion.html" TargetMode="External"/><Relationship Id="rId80" Type="http://schemas.openxmlformats.org/officeDocument/2006/relationships/hyperlink" Target="https://www.contrataciones.gov.py/sin-difusion-convocatoria/439936-adquisicion-nafta-virgen-1.html" TargetMode="External"/><Relationship Id="rId85" Type="http://schemas.openxmlformats.org/officeDocument/2006/relationships/hyperlink" Target="https://www.contrataciones.gov.py/licitaciones/adjudicacion/440424-servicio-flete-terrestre-alcohol-petropar-1/resumen-adjudicacion.html" TargetMode="External"/><Relationship Id="rId150" Type="http://schemas.openxmlformats.org/officeDocument/2006/relationships/hyperlink" Target="https://www.contrataciones.gov.py/sin-difusion-convocatoria/excepcion_adj/a39d0fd8-7eda-43a6-8557-12143744a0e6.html" TargetMode="External"/><Relationship Id="rId12" Type="http://schemas.openxmlformats.org/officeDocument/2006/relationships/hyperlink" Target="https://www.petropar.gov.py/wp-content/uploads/2023/04/Res.-SENAC-N%C2%B0-16-2023-MANUAL-DE-RCC-2023.pdf-Nextcloud-1.pdf" TargetMode="External"/><Relationship Id="rId17" Type="http://schemas.openxmlformats.org/officeDocument/2006/relationships/hyperlink" Target="mailto:mesaentrada@petropar.gov.py" TargetMode="External"/><Relationship Id="rId25" Type="http://schemas.openxmlformats.org/officeDocument/2006/relationships/hyperlink" Target="https://transparencia.senac.gov.py/portal" TargetMode="External"/><Relationship Id="rId33" Type="http://schemas.openxmlformats.org/officeDocument/2006/relationships/hyperlink" Target="https://www.contrataciones.gov.py/licitaciones/adjudicacion/1ef183d0-cd73-6e06-ac82-c75a21e6bb58/resumen-adjudicacion.html" TargetMode="External"/><Relationship Id="rId38" Type="http://schemas.openxmlformats.org/officeDocument/2006/relationships/hyperlink" Target="https://www.contrataciones.gov.py/licitaciones/adjudicacion/1ef27f4e-71da-6cbe-a8fb-1f1c565ebbf9/resumen-adjudicacion.html" TargetMode="External"/><Relationship Id="rId46" Type="http://schemas.openxmlformats.org/officeDocument/2006/relationships/hyperlink" Target="https://www.contrataciones.gov.py/licitaciones/adjudicacion/1ef33f1e-163e-69ba-b890-8f90494d5b28/resumen-adjudicacion.html" TargetMode="External"/><Relationship Id="rId59" Type="http://schemas.openxmlformats.org/officeDocument/2006/relationships/hyperlink" Target="https://datos.sfp.gov.py/visualizaciones/oee" TargetMode="External"/><Relationship Id="rId67" Type="http://schemas.openxmlformats.org/officeDocument/2006/relationships/hyperlink" Target="https://transparencia.senac.gov.py/portal" TargetMode="External"/><Relationship Id="rId103" Type="http://schemas.openxmlformats.org/officeDocument/2006/relationships/hyperlink" Target="https://transparencia.senac.gov.py/portal" TargetMode="External"/><Relationship Id="rId108" Type="http://schemas.openxmlformats.org/officeDocument/2006/relationships/hyperlink" Target="https://transparencia.senac.gov.py/portal" TargetMode="External"/><Relationship Id="rId116" Type="http://schemas.openxmlformats.org/officeDocument/2006/relationships/hyperlink" Target="https://transparencia.senac.gov.py/portal" TargetMode="External"/><Relationship Id="rId124" Type="http://schemas.openxmlformats.org/officeDocument/2006/relationships/hyperlink" Target="https://www.contrataciones.gov.py/licitaciones/adjudicacion/1ef96038-1c92-605a-87da-e31d021516de/resumen-adjudicacion.html" TargetMode="External"/><Relationship Id="rId129" Type="http://schemas.openxmlformats.org/officeDocument/2006/relationships/hyperlink" Target="https://www.contrataciones.gov.py/licitaciones/adjudicacion/1ef9b7c6-a964-624a-9b8f-e1088843d851/resumen-adjudicacion.html" TargetMode="External"/><Relationship Id="rId137" Type="http://schemas.openxmlformats.org/officeDocument/2006/relationships/hyperlink" Target="https://www.contrataciones.gov.py/licitaciones/adjudicacion/1efa5b35-2fad-6ace-aa2d-4d8f20b52900/resumen-adjudicacion.html" TargetMode="External"/><Relationship Id="rId20" Type="http://schemas.openxmlformats.org/officeDocument/2006/relationships/hyperlink" Target="mailto:comunicaciones@petropar.gov.py" TargetMode="External"/><Relationship Id="rId41" Type="http://schemas.openxmlformats.org/officeDocument/2006/relationships/hyperlink" Target="https://www.contrataciones.gov.py/licitaciones/adjudicacion/438918-mantenimiento-preventivo-correctivo-equipos-laboratorio-control-calidad-petropar-1/resumen-adjudicacion.html" TargetMode="External"/><Relationship Id="rId54" Type="http://schemas.openxmlformats.org/officeDocument/2006/relationships/hyperlink" Target="https://www.contrataciones.gov.py/licitaciones/adjudicacion/1ef450be-9596-6e30-95c5-1f13c2283f39/resumen-adjudicacion.html" TargetMode="External"/><Relationship Id="rId62" Type="http://schemas.openxmlformats.org/officeDocument/2006/relationships/hyperlink" Target="https://datos.sfp.gov.py/visualizaciones/oee" TargetMode="External"/><Relationship Id="rId70" Type="http://schemas.openxmlformats.org/officeDocument/2006/relationships/hyperlink" Target="https://transparencia.senac.gov.py/portal" TargetMode="External"/><Relationship Id="rId75" Type="http://schemas.openxmlformats.org/officeDocument/2006/relationships/hyperlink" Target="https://informacionpublica.paraguay.gov.py/portal/" TargetMode="External"/><Relationship Id="rId83" Type="http://schemas.openxmlformats.org/officeDocument/2006/relationships/hyperlink" Target="https://www.contrataciones.gov.py/sin-difusion-convocatoria/439247-adquisicion-gasoil-1.html" TargetMode="External"/><Relationship Id="rId88" Type="http://schemas.openxmlformats.org/officeDocument/2006/relationships/hyperlink" Target="https://www.contrataciones.gov.py/licitaciones/adjudicacion/1ef2a609-0d99-6e12-b4e8-c10286875fc7/resumen-adjudicacion.html" TargetMode="External"/><Relationship Id="rId91" Type="http://schemas.openxmlformats.org/officeDocument/2006/relationships/hyperlink" Target="https://www.contrataciones.gov.py/licitaciones/adjudicacion/438870-adquisicion-nafta-virgen-ad-referendum-1/resumen-adjudicacion.html" TargetMode="External"/><Relationship Id="rId96" Type="http://schemas.openxmlformats.org/officeDocument/2006/relationships/hyperlink" Target="https://www.petropar.gov.py/?page_id=8593" TargetMode="External"/><Relationship Id="rId111" Type="http://schemas.openxmlformats.org/officeDocument/2006/relationships/hyperlink" Target="https://transparencia.senac.gov.py/portal" TargetMode="External"/><Relationship Id="rId132" Type="http://schemas.openxmlformats.org/officeDocument/2006/relationships/hyperlink" Target="https://www.contrataciones.gov.py/licitaciones/adjudicacion/1efa5a2d-158d-6ae4-909e-a9c4fee921b5/resumen-adjudicacion.html" TargetMode="External"/><Relationship Id="rId140" Type="http://schemas.openxmlformats.org/officeDocument/2006/relationships/hyperlink" Target="https://www.contrataciones.gov.py/licitaciones/adjudicacion/1efa73e6-1e9f-6524-af96-ed274e481e1c/resumen-adjudicacion.html" TargetMode="External"/><Relationship Id="rId145" Type="http://schemas.openxmlformats.org/officeDocument/2006/relationships/hyperlink" Target="https://www.contrataciones.gov.py/licitaciones/adjudicacion/1efa763f-d700-6f36-9349-0567f36b7dbf/resumen-adjudicacion.html" TargetMode="External"/><Relationship Id="rId1" Type="http://schemas.openxmlformats.org/officeDocument/2006/relationships/hyperlink" Target="https://www.petropar.gov.py/wp-content/uploads/2021/08/Resoluci%C3%B3n%20N%C2%B0%20146%20-%202.020.pdf" TargetMode="External"/><Relationship Id="rId6" Type="http://schemas.openxmlformats.org/officeDocument/2006/relationships/hyperlink" Target="https://transparencia.senac.gov.py/portal" TargetMode="External"/><Relationship Id="rId15" Type="http://schemas.openxmlformats.org/officeDocument/2006/relationships/hyperlink" Target="https://www.petropar.gov.py/?cat=1" TargetMode="External"/><Relationship Id="rId23" Type="http://schemas.openxmlformats.org/officeDocument/2006/relationships/hyperlink" Target="https://transparencia.senac.gov.py/portal" TargetMode="External"/><Relationship Id="rId28" Type="http://schemas.openxmlformats.org/officeDocument/2006/relationships/hyperlink" Target="https://www.contrataciones.gov.py/licitaciones/adjudicacion/439771-adquisicion-maquinas-expendedoras-combustible-ee-ss-1/resumen-adjudicacion.html" TargetMode="External"/><Relationship Id="rId36" Type="http://schemas.openxmlformats.org/officeDocument/2006/relationships/hyperlink" Target="https://www.contrataciones.gov.py/licitaciones/adjudicacion/1ef2ff21-9ac4-67a8-a75e-b3e824ca5b3a/resumen-adjudicacion.html" TargetMode="External"/><Relationship Id="rId49" Type="http://schemas.openxmlformats.org/officeDocument/2006/relationships/hyperlink" Target="https://www.contrataciones.gov.py/licitaciones/adjudicacion/1ef55a8b-cf93-6156-94d0-4fd23921985d/resumen-adjudicacion.html" TargetMode="External"/><Relationship Id="rId57" Type="http://schemas.openxmlformats.org/officeDocument/2006/relationships/hyperlink" Target="https://datos.sfp.gov.py/visualizaciones/oee" TargetMode="External"/><Relationship Id="rId106" Type="http://schemas.openxmlformats.org/officeDocument/2006/relationships/hyperlink" Target="https://transparencia.senac.gov.py/portal" TargetMode="External"/><Relationship Id="rId114" Type="http://schemas.openxmlformats.org/officeDocument/2006/relationships/hyperlink" Target="https://pub-py.theintegrityapp.com/" TargetMode="External"/><Relationship Id="rId119" Type="http://schemas.openxmlformats.org/officeDocument/2006/relationships/hyperlink" Target="https://transparencia.senac.gov.py/portal" TargetMode="External"/><Relationship Id="rId127" Type="http://schemas.openxmlformats.org/officeDocument/2006/relationships/hyperlink" Target="https://www.contrataciones.gov.py/licitaciones/adjudicacion/1efa12af-dbf6-62b4-9293-f533773ac27a/resumen-adjudicacion.html" TargetMode="External"/><Relationship Id="rId10" Type="http://schemas.openxmlformats.org/officeDocument/2006/relationships/hyperlink" Target="https://informacionpublica.paraguay.gov.py/portal/" TargetMode="External"/><Relationship Id="rId31" Type="http://schemas.openxmlformats.org/officeDocument/2006/relationships/hyperlink" Target="https://www.contrataciones.gov.py/licitaciones/adjudicacion/1ef4dcc2-9d89-6fee-a03f-05b182bed67d/resumen-adjudicacion.html" TargetMode="External"/><Relationship Id="rId44" Type="http://schemas.openxmlformats.org/officeDocument/2006/relationships/hyperlink" Target="https://www.contrataciones.gov.py/licitaciones/adjudicacion/1ef5e63a-8907-6f1c-9247-7f7a17eca366/resumen-adjudicacion.html" TargetMode="External"/><Relationship Id="rId52" Type="http://schemas.openxmlformats.org/officeDocument/2006/relationships/hyperlink" Target="https://www.contrataciones.gov.py/licitaciones/adjudicacion/1ef5977c-a8d6-66a2-b75e-d90688378a05/resumen-adjudicacion.html" TargetMode="External"/><Relationship Id="rId60" Type="http://schemas.openxmlformats.org/officeDocument/2006/relationships/hyperlink" Target="https://datos.sfp.gov.py/visualizaciones/oee" TargetMode="External"/><Relationship Id="rId65" Type="http://schemas.openxmlformats.org/officeDocument/2006/relationships/hyperlink" Target="https://datos.sfp.gov.py/visualizaciones/oee" TargetMode="External"/><Relationship Id="rId73" Type="http://schemas.openxmlformats.org/officeDocument/2006/relationships/hyperlink" Target="https://transparencia.senac.gov.py/portal" TargetMode="External"/><Relationship Id="rId78" Type="http://schemas.openxmlformats.org/officeDocument/2006/relationships/hyperlink" Target="https://www.contrataciones.gov.py/licitaciones/adjudicacion/438870-adquisicion-nafta-virgen-ad-referendum-1/resumen-adjudicacion.html" TargetMode="External"/><Relationship Id="rId81" Type="http://schemas.openxmlformats.org/officeDocument/2006/relationships/hyperlink" Target="https://www.contrataciones.gov.py/sin-difusion-convocatoria/439083-adquisicion-nafta-virgen-gasolina-ron-91-1.html" TargetMode="External"/><Relationship Id="rId86" Type="http://schemas.openxmlformats.org/officeDocument/2006/relationships/hyperlink" Target="https://www.contrataciones.gov.py/licitaciones/adjudicacion/1ef07039-631d-656c-b1d5-152fe8e342cb/resumen-adjudicacion.html" TargetMode="External"/><Relationship Id="rId94" Type="http://schemas.openxmlformats.org/officeDocument/2006/relationships/hyperlink" Target="https://www.contrataciones.gov.py/sin-difusion-convocatoria/439083-adquisicion-nafta-virgen-gasolina-ron-91-1.html" TargetMode="External"/><Relationship Id="rId99" Type="http://schemas.openxmlformats.org/officeDocument/2006/relationships/hyperlink" Target="https://www.instagram.com/p/DCrIxDduhQo/" TargetMode="External"/><Relationship Id="rId101" Type="http://schemas.openxmlformats.org/officeDocument/2006/relationships/hyperlink" Target="https://www.instagram.com/p/C2mpAZ2LlJ2/" TargetMode="External"/><Relationship Id="rId122" Type="http://schemas.openxmlformats.org/officeDocument/2006/relationships/hyperlink" Target="https://www.contrataciones.gov.py/licitaciones/adjudicacion/438771-servicio-despachos-aduaneros-1/resumen-adjudicacion.html" TargetMode="External"/><Relationship Id="rId130" Type="http://schemas.openxmlformats.org/officeDocument/2006/relationships/hyperlink" Target="https://www.contrataciones.gov.py/licitaciones/adjudicacion/438771-servicio-despachos-aduaneros-1/resumen-adjudicacion.html" TargetMode="External"/><Relationship Id="rId135" Type="http://schemas.openxmlformats.org/officeDocument/2006/relationships/hyperlink" Target="https://www.contrataciones.gov.py/licitaciones/adjudicacion/1efa68c0-7431-6a7c-997c-178ab8022105/resumen-adjudicacion.html" TargetMode="External"/><Relationship Id="rId143" Type="http://schemas.openxmlformats.org/officeDocument/2006/relationships/hyperlink" Target="https://www.contrataciones.gov.py/licitaciones/adjudicacion/1ef865f1-74fc-6f16-8e48-59db7bcc21b3/resumen-adjudicacion.html," TargetMode="External"/><Relationship Id="rId148" Type="http://schemas.openxmlformats.org/officeDocument/2006/relationships/hyperlink" Target="https://www.contrataciones.gov.py/sin-difusion-convocatoria/excepcion_adj/36ce5a95-27ec-47b1-88a1-e967fda90ae6.html" TargetMode="External"/><Relationship Id="rId151" Type="http://schemas.openxmlformats.org/officeDocument/2006/relationships/printerSettings" Target="../printerSettings/printerSettings1.bin"/><Relationship Id="rId4" Type="http://schemas.openxmlformats.org/officeDocument/2006/relationships/hyperlink" Target="https://datos.sfp.gov.py/visualizaciones/oee" TargetMode="External"/><Relationship Id="rId9" Type="http://schemas.openxmlformats.org/officeDocument/2006/relationships/hyperlink" Target="https://informacionpublica.paraguay.gov.py/portal/" TargetMode="External"/><Relationship Id="rId13" Type="http://schemas.openxmlformats.org/officeDocument/2006/relationships/hyperlink" Target="https://www.petropar.gov.py/?cat=1" TargetMode="External"/><Relationship Id="rId18" Type="http://schemas.openxmlformats.org/officeDocument/2006/relationships/hyperlink" Target="https://www.facebook.com/PETROPARParaguay/" TargetMode="External"/><Relationship Id="rId39" Type="http://schemas.openxmlformats.org/officeDocument/2006/relationships/hyperlink" Target="https://www.contrataciones.gov.py/licitaciones/adjudicacion/1ef2350a-23e2-60ea-be8d-d3bc50f84f75/resumen-adjudicacion.html" TargetMode="External"/><Relationship Id="rId109" Type="http://schemas.openxmlformats.org/officeDocument/2006/relationships/hyperlink" Target="https://transparencia.senac.gov.py/portal" TargetMode="External"/><Relationship Id="rId34" Type="http://schemas.openxmlformats.org/officeDocument/2006/relationships/hyperlink" Target="https://www.contrataciones.gov.py/sin-difusion-convocatoria/excepcion_adj/81665a97-cf5a-4651-883a-67c6c4a36e60.html" TargetMode="External"/><Relationship Id="rId50" Type="http://schemas.openxmlformats.org/officeDocument/2006/relationships/hyperlink" Target="https://www.contrataciones.gov.py/licitaciones/adjudicacion/1ef18534-ab6c-6cbc-b16b-ddd18ddd4f7b/resumen-adjudicacion.html" TargetMode="External"/><Relationship Id="rId55" Type="http://schemas.openxmlformats.org/officeDocument/2006/relationships/hyperlink" Target="https://www.instagram.com/reel/C7MaP2urbpY/?igsh=MWVuNWR2cXFia-GnWdQ==" TargetMode="External"/><Relationship Id="rId76" Type="http://schemas.openxmlformats.org/officeDocument/2006/relationships/hyperlink" Target="https://www.contrataciones.gov.py/licitaciones/adjudicacion/438829-adquisicion-alcohol-absoluto-ad-referendum-1/resumen-adjudicacion.html" TargetMode="External"/><Relationship Id="rId97" Type="http://schemas.openxmlformats.org/officeDocument/2006/relationships/hyperlink" Target="https://www.instagram.com/p/DBglp1gxAH7/" TargetMode="External"/><Relationship Id="rId104" Type="http://schemas.openxmlformats.org/officeDocument/2006/relationships/hyperlink" Target="https://transparencia.senac.gov.py/portal" TargetMode="External"/><Relationship Id="rId120" Type="http://schemas.openxmlformats.org/officeDocument/2006/relationships/hyperlink" Target="https://transparencia.senac.gov.py/portal" TargetMode="External"/><Relationship Id="rId125" Type="http://schemas.openxmlformats.org/officeDocument/2006/relationships/hyperlink" Target="https://www.contrataciones.gov.py/licitaciones/adjudicacion/1ef95358-32a4-60ce-8501-ebdb4b13af05/resumen-adjudicacion.html" TargetMode="External"/><Relationship Id="rId141" Type="http://schemas.openxmlformats.org/officeDocument/2006/relationships/hyperlink" Target="https://www.contrataciones.gov.py/licitaciones/adjudicacion/1efa0295-8ef2-637a-9699-cf1a99cc2017/resumen-adjudicacion.html" TargetMode="External"/><Relationship Id="rId146" Type="http://schemas.openxmlformats.org/officeDocument/2006/relationships/hyperlink" Target="https://www.contrataciones.gov.py/licitaciones/adjudicacion/1efa038d-c85c-6cde-a19b-0d6d905d0fb0/resumen-adjudicacion.html" TargetMode="External"/><Relationship Id="rId7" Type="http://schemas.openxmlformats.org/officeDocument/2006/relationships/hyperlink" Target="https://transparencia.senac.gov.py/portal" TargetMode="External"/><Relationship Id="rId71" Type="http://schemas.openxmlformats.org/officeDocument/2006/relationships/hyperlink" Target="https://transparencia.senac.gov.py/portal" TargetMode="External"/><Relationship Id="rId92" Type="http://schemas.openxmlformats.org/officeDocument/2006/relationships/hyperlink" Target="https://www.contrataciones.gov.py/licitaciones/adjudicacion/438908-adquisicion-gasoil-ad-referendum-1/resumen-adjudicacion.html" TargetMode="External"/><Relationship Id="rId2" Type="http://schemas.openxmlformats.org/officeDocument/2006/relationships/hyperlink" Target="https://www.petropar.gov.py/wp-content/uploads/2024/02/PLAN-Y-CRONOGRAMA-DE-RCC-EJERCICIO-FISCAL-2024.pdf" TargetMode="External"/><Relationship Id="rId29" Type="http://schemas.openxmlformats.org/officeDocument/2006/relationships/hyperlink" Target="https://www.contrataciones.gov.py/licitaciones/adjudicacion/440426-servicio-flete-terrestre-combustibles-petropar-1/resumen-adjudicacion.html" TargetMode="External"/><Relationship Id="rId24" Type="http://schemas.openxmlformats.org/officeDocument/2006/relationships/hyperlink" Target="https://transparencia.senac.gov.py/portal" TargetMode="External"/><Relationship Id="rId40" Type="http://schemas.openxmlformats.org/officeDocument/2006/relationships/hyperlink" Target="https://www.contrataciones.gov.py/licitaciones/adjudicacion/1ef24688-62ae-6492-9e21-e929ba03f630/resumen-adjudicacion.html" TargetMode="External"/><Relationship Id="rId45" Type="http://schemas.openxmlformats.org/officeDocument/2006/relationships/hyperlink" Target="https://www.contrataciones.gov.py/licitaciones/adjudicacion/1ef0e047-3662-6012-898c-715a3d24102e/resumen-adjudicacion.html" TargetMode="External"/><Relationship Id="rId66" Type="http://schemas.openxmlformats.org/officeDocument/2006/relationships/hyperlink" Target="https://transparencia.senac.gov.py/portal" TargetMode="External"/><Relationship Id="rId87" Type="http://schemas.openxmlformats.org/officeDocument/2006/relationships/hyperlink" Target="https://www.contrataciones.gov.py/licitaciones/adjudicacion/1ef2a60f-67d5-61b4-83e3-f914b75b69f8/resumen-adjudicacion.html" TargetMode="External"/><Relationship Id="rId110" Type="http://schemas.openxmlformats.org/officeDocument/2006/relationships/hyperlink" Target="https://transparencia.senac.gov.py/portal" TargetMode="External"/><Relationship Id="rId115" Type="http://schemas.openxmlformats.org/officeDocument/2006/relationships/hyperlink" Target="https://pub-py.theintegrityapp.com/" TargetMode="External"/><Relationship Id="rId131" Type="http://schemas.openxmlformats.org/officeDocument/2006/relationships/hyperlink" Target="https://www.contrataciones.gov.py/licitaciones/adjudicacion/1ef914aa-5b80-6b1a-8eb3-3136badea775/resumen-adjudicacion.html" TargetMode="External"/><Relationship Id="rId136" Type="http://schemas.openxmlformats.org/officeDocument/2006/relationships/hyperlink" Target="https://www.contrataciones.gov.py/licitaciones/adjudicacion/1efa5bcb-b3f5-6138-a200-a95667c7051d/resumen-adjudicacion.html" TargetMode="External"/><Relationship Id="rId61" Type="http://schemas.openxmlformats.org/officeDocument/2006/relationships/hyperlink" Target="https://datos.sfp.gov.py/visualizaciones/oee" TargetMode="External"/><Relationship Id="rId82" Type="http://schemas.openxmlformats.org/officeDocument/2006/relationships/hyperlink" Target="https://www.contrataciones.gov.py/licitaciones/adjudicacion/438530-contratacion-firma-especializada-apoyo-gestion-recursos-humanos-temporales-ad-refere-1/resumen-adjudicacion.html" TargetMode="External"/><Relationship Id="rId152" Type="http://schemas.openxmlformats.org/officeDocument/2006/relationships/drawing" Target="../drawings/drawing1.xml"/><Relationship Id="rId19" Type="http://schemas.openxmlformats.org/officeDocument/2006/relationships/hyperlink" Target="https://twitter.com/Petropargov" TargetMode="External"/><Relationship Id="rId14" Type="http://schemas.openxmlformats.org/officeDocument/2006/relationships/hyperlink" Target="https://www.petropar.gov.py/?cat=1" TargetMode="External"/><Relationship Id="rId30" Type="http://schemas.openxmlformats.org/officeDocument/2006/relationships/hyperlink" Target="https://www.contrataciones.gov.py/licitaciones/adjudicacion/1ef33dec-474f-6e38-83c6-a9472dd080b4/resumen-adjudicacion.html" TargetMode="External"/><Relationship Id="rId35" Type="http://schemas.openxmlformats.org/officeDocument/2006/relationships/hyperlink" Target="https://www.contrataciones.gov.py/sin-difusion-convocatoria/excepcion_adj/484bb816-652c-4f91-bdb9-939d46c9a74b.html" TargetMode="External"/><Relationship Id="rId56" Type="http://schemas.openxmlformats.org/officeDocument/2006/relationships/hyperlink" Target="https://www.instagram.com/p/C_GFUfWxWam/" TargetMode="External"/><Relationship Id="rId77" Type="http://schemas.openxmlformats.org/officeDocument/2006/relationships/hyperlink" Target="https://www.contrataciones.gov.py/licitaciones/adjudicacion/438831-adquisicion-gasolina-ron-91-ad-referendum-1/resumen-adjudicacion.html" TargetMode="External"/><Relationship Id="rId100" Type="http://schemas.openxmlformats.org/officeDocument/2006/relationships/hyperlink" Target="https://www.petropar.gov.py/?page_id=7660" TargetMode="External"/><Relationship Id="rId105" Type="http://schemas.openxmlformats.org/officeDocument/2006/relationships/hyperlink" Target="https://transparencia.senac.gov.py/portal" TargetMode="External"/><Relationship Id="rId126" Type="http://schemas.openxmlformats.org/officeDocument/2006/relationships/hyperlink" Target="https://www.contrataciones.gov.py/licitaciones/adjudicacion/1ef6083b-8be3-6e66-be27-efa29df7fb9f/resumen-adjudicacion.html" TargetMode="External"/><Relationship Id="rId147" Type="http://schemas.openxmlformats.org/officeDocument/2006/relationships/hyperlink" Target="https://www.contrataciones.gov.py/sin-difusion-convocatoria/excepcion_adj/66932cb0-45b6-4c9f-84c6-66b84e04bfc8.html" TargetMode="External"/><Relationship Id="rId8" Type="http://schemas.openxmlformats.org/officeDocument/2006/relationships/hyperlink" Target="https://transparencia.senac.gov.py/portal" TargetMode="External"/><Relationship Id="rId51" Type="http://schemas.openxmlformats.org/officeDocument/2006/relationships/hyperlink" Target="https://www.contrataciones.gov.py/licitaciones/adjudicacion/1ef1c293-e740-6aee-b4d9-1dc02302567f/resumen-adjudicacion.html" TargetMode="External"/><Relationship Id="rId72" Type="http://schemas.openxmlformats.org/officeDocument/2006/relationships/hyperlink" Target="https://transparencia.senac.gov.py/portal" TargetMode="External"/><Relationship Id="rId93" Type="http://schemas.openxmlformats.org/officeDocument/2006/relationships/hyperlink" Target="https://www.contrataciones.gov.py/sin-difusion-convocatoria/439936-adquisicion-nafta-virgen-1.html" TargetMode="External"/><Relationship Id="rId98" Type="http://schemas.openxmlformats.org/officeDocument/2006/relationships/hyperlink" Target="https://www.instagram.com/p/DByxBqlRthy/" TargetMode="External"/><Relationship Id="rId121" Type="http://schemas.openxmlformats.org/officeDocument/2006/relationships/hyperlink" Target="https://transparencia.senac.gov.py/portal" TargetMode="External"/><Relationship Id="rId142" Type="http://schemas.openxmlformats.org/officeDocument/2006/relationships/hyperlink" Target="https://www.contrataciones.gov.py/licitaciones/adjudicacion/1efa8087-7ebc-6044-96a8-c1ac5e057ca9/resumen-adjudicacion.html" TargetMode="External"/><Relationship Id="rId3" Type="http://schemas.openxmlformats.org/officeDocument/2006/relationships/hyperlink" Target="https://datos.sfp.gov.py/visualizaciones/oe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8549"/>
  <sheetViews>
    <sheetView tabSelected="1" topLeftCell="A762" zoomScale="70" zoomScaleNormal="70" workbookViewId="0">
      <selection activeCell="G407" sqref="G407:G806"/>
    </sheetView>
  </sheetViews>
  <sheetFormatPr baseColWidth="10" defaultColWidth="9.140625" defaultRowHeight="12.75"/>
  <cols>
    <col min="1" max="1" width="17.42578125" style="3" customWidth="1"/>
    <col min="2" max="2" width="26.7109375" style="3" customWidth="1"/>
    <col min="3" max="3" width="28" style="3" customWidth="1"/>
    <col min="4" max="4" width="30.7109375" style="3" customWidth="1"/>
    <col min="5" max="5" width="28" style="3" customWidth="1"/>
    <col min="6" max="6" width="19.42578125" style="3" customWidth="1"/>
    <col min="7" max="7" width="40.5703125" style="3" customWidth="1"/>
    <col min="8" max="16384" width="9.140625" style="3"/>
  </cols>
  <sheetData>
    <row r="1" spans="1:7" ht="20.100000000000001" customHeight="1">
      <c r="A1" s="100" t="s">
        <v>177</v>
      </c>
      <c r="B1" s="160"/>
      <c r="C1" s="160"/>
      <c r="D1" s="160"/>
      <c r="E1" s="160"/>
      <c r="F1" s="160"/>
      <c r="G1" s="160"/>
    </row>
    <row r="2" spans="1:7" ht="9" customHeight="1">
      <c r="A2" s="162" t="s">
        <v>322</v>
      </c>
      <c r="B2" s="162"/>
      <c r="C2" s="162"/>
      <c r="D2" s="162"/>
      <c r="E2" s="162"/>
      <c r="F2" s="162"/>
      <c r="G2" s="162"/>
    </row>
    <row r="3" spans="1:7" ht="7.5" customHeight="1">
      <c r="A3" s="162"/>
      <c r="B3" s="162"/>
      <c r="C3" s="162"/>
      <c r="D3" s="162"/>
      <c r="E3" s="162"/>
      <c r="F3" s="162"/>
      <c r="G3" s="162"/>
    </row>
    <row r="4" spans="1:7">
      <c r="A4" s="138" t="s">
        <v>0</v>
      </c>
      <c r="B4" s="138"/>
      <c r="C4" s="138"/>
      <c r="D4" s="138"/>
      <c r="E4" s="138"/>
      <c r="F4" s="138"/>
      <c r="G4" s="138"/>
    </row>
    <row r="5" spans="1:7" ht="15.75" customHeight="1">
      <c r="A5" s="161" t="s">
        <v>178</v>
      </c>
      <c r="B5" s="161"/>
      <c r="C5" s="161"/>
      <c r="D5" s="161"/>
      <c r="E5" s="161"/>
      <c r="F5" s="161"/>
      <c r="G5" s="161"/>
    </row>
    <row r="6" spans="1:7" ht="16.5" customHeight="1">
      <c r="A6" s="161" t="s">
        <v>329</v>
      </c>
      <c r="B6" s="161"/>
      <c r="C6" s="161"/>
      <c r="D6" s="161"/>
      <c r="E6" s="161"/>
      <c r="F6" s="161"/>
      <c r="G6" s="161"/>
    </row>
    <row r="7" spans="1:7">
      <c r="A7" s="106" t="s">
        <v>180</v>
      </c>
      <c r="B7" s="106"/>
      <c r="C7" s="106"/>
      <c r="D7" s="106"/>
      <c r="E7" s="106"/>
      <c r="F7" s="106"/>
      <c r="G7" s="106"/>
    </row>
    <row r="8" spans="1:7" ht="35.25" customHeight="1">
      <c r="A8" s="85" t="s">
        <v>84</v>
      </c>
      <c r="B8" s="85"/>
      <c r="C8" s="85"/>
      <c r="D8" s="85"/>
      <c r="E8" s="85"/>
      <c r="F8" s="85"/>
      <c r="G8" s="85"/>
    </row>
    <row r="9" spans="1:7" s="4" customFormat="1" ht="17.25" customHeight="1">
      <c r="A9" s="138" t="s">
        <v>53</v>
      </c>
      <c r="B9" s="138"/>
      <c r="C9" s="138"/>
      <c r="D9" s="138"/>
      <c r="E9" s="138"/>
      <c r="F9" s="138"/>
      <c r="G9" s="138"/>
    </row>
    <row r="10" spans="1:7" s="4" customFormat="1" ht="22.5" customHeight="1">
      <c r="A10" s="146" t="s">
        <v>85</v>
      </c>
      <c r="B10" s="138"/>
      <c r="C10" s="138"/>
      <c r="D10" s="138"/>
      <c r="E10" s="138"/>
      <c r="F10" s="138"/>
      <c r="G10" s="138"/>
    </row>
    <row r="11" spans="1:7">
      <c r="A11" s="5" t="s">
        <v>1</v>
      </c>
      <c r="B11" s="147" t="s">
        <v>2</v>
      </c>
      <c r="C11" s="147"/>
      <c r="D11" s="106" t="s">
        <v>3</v>
      </c>
      <c r="E11" s="106"/>
      <c r="F11" s="106" t="s">
        <v>4</v>
      </c>
      <c r="G11" s="106"/>
    </row>
    <row r="12" spans="1:7" ht="15.95" customHeight="1">
      <c r="A12" s="6">
        <v>1</v>
      </c>
      <c r="B12" s="148" t="s">
        <v>86</v>
      </c>
      <c r="C12" s="148"/>
      <c r="D12" s="95" t="s">
        <v>196</v>
      </c>
      <c r="E12" s="136"/>
      <c r="F12" s="136" t="s">
        <v>99</v>
      </c>
      <c r="G12" s="136"/>
    </row>
    <row r="13" spans="1:7" ht="15.95" customHeight="1">
      <c r="A13" s="6">
        <v>2</v>
      </c>
      <c r="B13" s="148" t="s">
        <v>87</v>
      </c>
      <c r="C13" s="148"/>
      <c r="D13" s="136" t="s">
        <v>220</v>
      </c>
      <c r="E13" s="136"/>
      <c r="F13" s="136" t="s">
        <v>102</v>
      </c>
      <c r="G13" s="136"/>
    </row>
    <row r="14" spans="1:7" ht="15.95" customHeight="1">
      <c r="A14" s="6">
        <v>3</v>
      </c>
      <c r="B14" s="148" t="s">
        <v>88</v>
      </c>
      <c r="C14" s="148"/>
      <c r="D14" s="136" t="s">
        <v>100</v>
      </c>
      <c r="E14" s="136"/>
      <c r="F14" s="136" t="s">
        <v>101</v>
      </c>
      <c r="G14" s="136"/>
    </row>
    <row r="15" spans="1:7" ht="15.95" customHeight="1">
      <c r="A15" s="6">
        <v>4</v>
      </c>
      <c r="B15" s="148" t="s">
        <v>89</v>
      </c>
      <c r="C15" s="148"/>
      <c r="D15" s="136" t="s">
        <v>328</v>
      </c>
      <c r="E15" s="136"/>
      <c r="F15" s="136" t="s">
        <v>99</v>
      </c>
      <c r="G15" s="136"/>
    </row>
    <row r="16" spans="1:7" ht="15.95" customHeight="1">
      <c r="A16" s="6">
        <v>5</v>
      </c>
      <c r="B16" s="148" t="s">
        <v>90</v>
      </c>
      <c r="C16" s="148"/>
      <c r="D16" s="136" t="s">
        <v>197</v>
      </c>
      <c r="E16" s="136"/>
      <c r="F16" s="136" t="s">
        <v>99</v>
      </c>
      <c r="G16" s="136"/>
    </row>
    <row r="17" spans="1:7" ht="15.95" customHeight="1">
      <c r="A17" s="6">
        <v>6</v>
      </c>
      <c r="B17" s="148" t="s">
        <v>91</v>
      </c>
      <c r="C17" s="148"/>
      <c r="D17" s="136" t="s">
        <v>198</v>
      </c>
      <c r="E17" s="136"/>
      <c r="F17" s="136" t="s">
        <v>102</v>
      </c>
      <c r="G17" s="136"/>
    </row>
    <row r="18" spans="1:7" ht="15.95" customHeight="1">
      <c r="A18" s="6">
        <v>7</v>
      </c>
      <c r="B18" s="148" t="s">
        <v>92</v>
      </c>
      <c r="C18" s="148"/>
      <c r="D18" s="136" t="s">
        <v>221</v>
      </c>
      <c r="E18" s="136"/>
      <c r="F18" s="136" t="s">
        <v>99</v>
      </c>
      <c r="G18" s="136"/>
    </row>
    <row r="19" spans="1:7" ht="15.95" customHeight="1">
      <c r="A19" s="6">
        <v>8</v>
      </c>
      <c r="B19" s="148" t="s">
        <v>93</v>
      </c>
      <c r="C19" s="148"/>
      <c r="D19" s="136" t="s">
        <v>199</v>
      </c>
      <c r="E19" s="136"/>
      <c r="F19" s="136" t="s">
        <v>103</v>
      </c>
      <c r="G19" s="136"/>
    </row>
    <row r="20" spans="1:7" ht="15.95" customHeight="1">
      <c r="A20" s="6">
        <v>9</v>
      </c>
      <c r="B20" s="148" t="s">
        <v>94</v>
      </c>
      <c r="C20" s="148"/>
      <c r="D20" s="136" t="s">
        <v>222</v>
      </c>
      <c r="E20" s="136"/>
      <c r="F20" s="136" t="s">
        <v>99</v>
      </c>
      <c r="G20" s="136"/>
    </row>
    <row r="21" spans="1:7" ht="15.95" customHeight="1">
      <c r="A21" s="6">
        <v>10</v>
      </c>
      <c r="B21" s="148" t="s">
        <v>95</v>
      </c>
      <c r="C21" s="148"/>
      <c r="D21" s="95" t="s">
        <v>223</v>
      </c>
      <c r="E21" s="95"/>
      <c r="F21" s="136" t="s">
        <v>102</v>
      </c>
      <c r="G21" s="136"/>
    </row>
    <row r="22" spans="1:7" ht="15.95" customHeight="1">
      <c r="A22" s="6">
        <v>11</v>
      </c>
      <c r="B22" s="148" t="s">
        <v>96</v>
      </c>
      <c r="C22" s="148"/>
      <c r="D22" s="136" t="s">
        <v>200</v>
      </c>
      <c r="E22" s="136"/>
      <c r="F22" s="136" t="s">
        <v>99</v>
      </c>
      <c r="G22" s="136"/>
    </row>
    <row r="23" spans="1:7" ht="15.95" customHeight="1">
      <c r="A23" s="6">
        <v>12</v>
      </c>
      <c r="B23" s="148" t="s">
        <v>97</v>
      </c>
      <c r="C23" s="148"/>
      <c r="D23" s="95" t="s">
        <v>224</v>
      </c>
      <c r="E23" s="95"/>
      <c r="F23" s="136" t="s">
        <v>104</v>
      </c>
      <c r="G23" s="136"/>
    </row>
    <row r="24" spans="1:7" ht="15.95" customHeight="1">
      <c r="A24" s="6">
        <v>13</v>
      </c>
      <c r="B24" s="148" t="s">
        <v>98</v>
      </c>
      <c r="C24" s="148"/>
      <c r="D24" s="136" t="s">
        <v>225</v>
      </c>
      <c r="E24" s="136"/>
      <c r="F24" s="136" t="s">
        <v>104</v>
      </c>
      <c r="G24" s="136"/>
    </row>
    <row r="25" spans="1:7">
      <c r="A25" s="163" t="s">
        <v>48</v>
      </c>
      <c r="B25" s="163"/>
      <c r="C25" s="163"/>
      <c r="D25" s="163"/>
      <c r="E25" s="87">
        <v>13</v>
      </c>
      <c r="F25" s="87"/>
      <c r="G25" s="87"/>
    </row>
    <row r="26" spans="1:7" ht="15.75" customHeight="1">
      <c r="A26" s="147" t="s">
        <v>50</v>
      </c>
      <c r="B26" s="147"/>
      <c r="C26" s="147"/>
      <c r="D26" s="147"/>
      <c r="E26" s="87">
        <v>9</v>
      </c>
      <c r="F26" s="87"/>
      <c r="G26" s="87"/>
    </row>
    <row r="27" spans="1:7" ht="15.75" customHeight="1">
      <c r="A27" s="147" t="s">
        <v>49</v>
      </c>
      <c r="B27" s="147"/>
      <c r="C27" s="147"/>
      <c r="D27" s="147"/>
      <c r="E27" s="87">
        <v>4</v>
      </c>
      <c r="F27" s="87"/>
      <c r="G27" s="87"/>
    </row>
    <row r="28" spans="1:7" ht="15.75" customHeight="1">
      <c r="A28" s="147" t="s">
        <v>181</v>
      </c>
      <c r="B28" s="147"/>
      <c r="C28" s="147"/>
      <c r="D28" s="147"/>
      <c r="E28" s="87">
        <v>13</v>
      </c>
      <c r="F28" s="87"/>
      <c r="G28" s="87"/>
    </row>
    <row r="29" spans="1:7">
      <c r="A29" s="138" t="s">
        <v>68</v>
      </c>
      <c r="B29" s="138"/>
      <c r="C29" s="138"/>
      <c r="D29" s="138"/>
      <c r="E29" s="138"/>
      <c r="F29" s="138"/>
      <c r="G29" s="138"/>
    </row>
    <row r="30" spans="1:7" ht="19.5" customHeight="1">
      <c r="A30" s="138" t="s">
        <v>182</v>
      </c>
      <c r="B30" s="138"/>
      <c r="C30" s="138"/>
      <c r="D30" s="138"/>
      <c r="E30" s="138"/>
      <c r="F30" s="138"/>
      <c r="G30" s="138"/>
    </row>
    <row r="31" spans="1:7" ht="24" customHeight="1">
      <c r="A31" s="139" t="s">
        <v>142</v>
      </c>
      <c r="B31" s="85"/>
      <c r="C31" s="85"/>
      <c r="D31" s="85"/>
      <c r="E31" s="85"/>
      <c r="F31" s="85"/>
      <c r="G31" s="85"/>
    </row>
    <row r="32" spans="1:7" ht="19.5" customHeight="1">
      <c r="A32" s="153" t="s">
        <v>226</v>
      </c>
      <c r="B32" s="153"/>
      <c r="C32" s="153"/>
      <c r="D32" s="153"/>
      <c r="E32" s="153"/>
      <c r="F32" s="153"/>
      <c r="G32" s="153"/>
    </row>
    <row r="33" spans="1:7" ht="22.5" customHeight="1">
      <c r="A33" s="145" t="s">
        <v>217</v>
      </c>
      <c r="B33" s="85"/>
      <c r="C33" s="85"/>
      <c r="D33" s="85"/>
      <c r="E33" s="85"/>
      <c r="F33" s="85"/>
      <c r="G33" s="85"/>
    </row>
    <row r="34" spans="1:7" ht="16.5" customHeight="1">
      <c r="A34" s="69" t="s">
        <v>5</v>
      </c>
      <c r="B34" s="108" t="s">
        <v>54</v>
      </c>
      <c r="C34" s="108"/>
      <c r="D34" s="69" t="s">
        <v>6</v>
      </c>
      <c r="E34" s="108" t="s">
        <v>7</v>
      </c>
      <c r="F34" s="108"/>
      <c r="G34" s="64" t="s">
        <v>8</v>
      </c>
    </row>
    <row r="35" spans="1:7" ht="84" customHeight="1">
      <c r="A35" s="73" t="s">
        <v>9</v>
      </c>
      <c r="B35" s="144" t="s">
        <v>105</v>
      </c>
      <c r="C35" s="144"/>
      <c r="D35" s="73" t="s">
        <v>110</v>
      </c>
      <c r="E35" s="144" t="s">
        <v>106</v>
      </c>
      <c r="F35" s="144"/>
      <c r="G35" s="73" t="s">
        <v>218</v>
      </c>
    </row>
    <row r="36" spans="1:7" ht="78" customHeight="1">
      <c r="A36" s="73" t="s">
        <v>10</v>
      </c>
      <c r="B36" s="144" t="s">
        <v>105</v>
      </c>
      <c r="C36" s="144"/>
      <c r="D36" s="73" t="s">
        <v>110</v>
      </c>
      <c r="E36" s="144" t="s">
        <v>107</v>
      </c>
      <c r="F36" s="144"/>
      <c r="G36" s="73" t="s">
        <v>219</v>
      </c>
    </row>
    <row r="37" spans="1:7" ht="20.100000000000001" customHeight="1">
      <c r="A37" s="18"/>
      <c r="B37" s="19"/>
      <c r="C37" s="19"/>
      <c r="D37" s="20"/>
      <c r="E37" s="99" t="s">
        <v>564</v>
      </c>
      <c r="F37" s="99"/>
      <c r="G37" s="99"/>
    </row>
    <row r="38" spans="1:7" ht="20.100000000000001" customHeight="1">
      <c r="A38" s="100" t="s">
        <v>177</v>
      </c>
      <c r="B38" s="100"/>
      <c r="C38" s="100"/>
      <c r="D38" s="100"/>
      <c r="E38" s="100"/>
      <c r="F38" s="100"/>
      <c r="G38" s="100"/>
    </row>
    <row r="39" spans="1:7" ht="78" customHeight="1">
      <c r="A39" s="73" t="s">
        <v>11</v>
      </c>
      <c r="B39" s="144" t="s">
        <v>105</v>
      </c>
      <c r="C39" s="144"/>
      <c r="D39" s="73" t="s">
        <v>111</v>
      </c>
      <c r="E39" s="144" t="s">
        <v>108</v>
      </c>
      <c r="F39" s="144"/>
      <c r="G39" s="73" t="s">
        <v>109</v>
      </c>
    </row>
    <row r="40" spans="1:7" ht="18.75" customHeight="1">
      <c r="A40" s="138" t="s">
        <v>69</v>
      </c>
      <c r="B40" s="138"/>
      <c r="C40" s="138"/>
      <c r="D40" s="138"/>
      <c r="E40" s="138"/>
      <c r="F40" s="138"/>
      <c r="G40" s="138"/>
    </row>
    <row r="41" spans="1:7" ht="19.5" customHeight="1">
      <c r="A41" s="138" t="s">
        <v>229</v>
      </c>
      <c r="B41" s="138"/>
      <c r="C41" s="138"/>
      <c r="D41" s="138"/>
      <c r="E41" s="138"/>
      <c r="F41" s="138"/>
      <c r="G41" s="138"/>
    </row>
    <row r="42" spans="1:7" ht="20.100000000000001" customHeight="1">
      <c r="A42" s="69" t="s">
        <v>12</v>
      </c>
      <c r="B42" s="108" t="s">
        <v>51</v>
      </c>
      <c r="C42" s="108"/>
      <c r="D42" s="108"/>
      <c r="E42" s="108" t="s">
        <v>56</v>
      </c>
      <c r="F42" s="108"/>
      <c r="G42" s="108"/>
    </row>
    <row r="43" spans="1:7" ht="20.100000000000001" customHeight="1">
      <c r="A43" s="67" t="s">
        <v>333</v>
      </c>
      <c r="B43" s="137">
        <v>1</v>
      </c>
      <c r="C43" s="85"/>
      <c r="D43" s="85"/>
      <c r="E43" s="139" t="s">
        <v>112</v>
      </c>
      <c r="F43" s="108"/>
      <c r="G43" s="108"/>
    </row>
    <row r="44" spans="1:7" ht="20.100000000000001" customHeight="1">
      <c r="A44" s="67" t="s">
        <v>334</v>
      </c>
      <c r="B44" s="137">
        <v>1</v>
      </c>
      <c r="C44" s="85"/>
      <c r="D44" s="85"/>
      <c r="E44" s="139" t="s">
        <v>112</v>
      </c>
      <c r="F44" s="108"/>
      <c r="G44" s="108"/>
    </row>
    <row r="45" spans="1:7" ht="20.100000000000001" customHeight="1">
      <c r="A45" s="67" t="s">
        <v>335</v>
      </c>
      <c r="B45" s="137">
        <v>1</v>
      </c>
      <c r="C45" s="85"/>
      <c r="D45" s="85"/>
      <c r="E45" s="139" t="s">
        <v>112</v>
      </c>
      <c r="F45" s="108"/>
      <c r="G45" s="108"/>
    </row>
    <row r="46" spans="1:7" ht="20.100000000000001" customHeight="1">
      <c r="A46" s="67" t="s">
        <v>330</v>
      </c>
      <c r="B46" s="137">
        <v>1</v>
      </c>
      <c r="C46" s="85"/>
      <c r="D46" s="85"/>
      <c r="E46" s="139" t="s">
        <v>112</v>
      </c>
      <c r="F46" s="108"/>
      <c r="G46" s="108"/>
    </row>
    <row r="47" spans="1:7" ht="20.100000000000001" customHeight="1">
      <c r="A47" s="67" t="s">
        <v>331</v>
      </c>
      <c r="B47" s="137">
        <v>1</v>
      </c>
      <c r="C47" s="85"/>
      <c r="D47" s="85"/>
      <c r="E47" s="139" t="s">
        <v>112</v>
      </c>
      <c r="F47" s="108"/>
      <c r="G47" s="108"/>
    </row>
    <row r="48" spans="1:7" ht="20.100000000000001" customHeight="1">
      <c r="A48" s="67" t="s">
        <v>332</v>
      </c>
      <c r="B48" s="137">
        <v>1</v>
      </c>
      <c r="C48" s="85"/>
      <c r="D48" s="85"/>
      <c r="E48" s="139" t="s">
        <v>112</v>
      </c>
      <c r="F48" s="108"/>
      <c r="G48" s="108"/>
    </row>
    <row r="49" spans="1:7" ht="20.100000000000001" customHeight="1">
      <c r="A49" s="67" t="s">
        <v>231</v>
      </c>
      <c r="B49" s="137">
        <v>1</v>
      </c>
      <c r="C49" s="85"/>
      <c r="D49" s="85"/>
      <c r="E49" s="139" t="s">
        <v>112</v>
      </c>
      <c r="F49" s="108"/>
      <c r="G49" s="108"/>
    </row>
    <row r="50" spans="1:7" ht="20.100000000000001" customHeight="1">
      <c r="A50" s="67" t="s">
        <v>232</v>
      </c>
      <c r="B50" s="137">
        <v>1</v>
      </c>
      <c r="C50" s="85"/>
      <c r="D50" s="85"/>
      <c r="E50" s="139" t="s">
        <v>112</v>
      </c>
      <c r="F50" s="108"/>
      <c r="G50" s="108"/>
    </row>
    <row r="51" spans="1:7" ht="20.100000000000001" customHeight="1">
      <c r="A51" s="67" t="s">
        <v>233</v>
      </c>
      <c r="B51" s="137">
        <v>1</v>
      </c>
      <c r="C51" s="85"/>
      <c r="D51" s="85"/>
      <c r="E51" s="139" t="s">
        <v>112</v>
      </c>
      <c r="F51" s="108"/>
      <c r="G51" s="108"/>
    </row>
    <row r="52" spans="1:7" ht="20.100000000000001" customHeight="1">
      <c r="A52" s="67" t="s">
        <v>336</v>
      </c>
      <c r="B52" s="137">
        <v>1</v>
      </c>
      <c r="C52" s="85"/>
      <c r="D52" s="85"/>
      <c r="E52" s="139" t="s">
        <v>112</v>
      </c>
      <c r="F52" s="108"/>
      <c r="G52" s="108"/>
    </row>
    <row r="53" spans="1:7" ht="20.100000000000001" customHeight="1">
      <c r="A53" s="67" t="s">
        <v>337</v>
      </c>
      <c r="B53" s="137">
        <v>1</v>
      </c>
      <c r="C53" s="85"/>
      <c r="D53" s="85"/>
      <c r="E53" s="139" t="s">
        <v>112</v>
      </c>
      <c r="F53" s="108"/>
      <c r="G53" s="108"/>
    </row>
    <row r="54" spans="1:7" ht="20.100000000000001" customHeight="1">
      <c r="A54" s="67" t="s">
        <v>338</v>
      </c>
      <c r="B54" s="137" t="s">
        <v>431</v>
      </c>
      <c r="C54" s="85"/>
      <c r="D54" s="85"/>
      <c r="E54" s="139" t="s">
        <v>112</v>
      </c>
      <c r="F54" s="108"/>
      <c r="G54" s="108"/>
    </row>
    <row r="55" spans="1:7" ht="341.25" customHeight="1">
      <c r="A55" s="87"/>
      <c r="B55" s="106"/>
      <c r="C55" s="106"/>
      <c r="D55" s="106"/>
      <c r="E55" s="106"/>
      <c r="F55" s="106"/>
      <c r="G55" s="106"/>
    </row>
    <row r="56" spans="1:7" ht="20.100000000000001" customHeight="1">
      <c r="A56" s="18"/>
      <c r="B56" s="19"/>
      <c r="C56" s="19"/>
      <c r="D56" s="20"/>
      <c r="E56" s="99" t="s">
        <v>565</v>
      </c>
      <c r="F56" s="99"/>
      <c r="G56" s="99"/>
    </row>
    <row r="57" spans="1:7" ht="20.100000000000001" customHeight="1">
      <c r="A57" s="100" t="s">
        <v>177</v>
      </c>
      <c r="B57" s="100"/>
      <c r="C57" s="100"/>
      <c r="D57" s="100"/>
      <c r="E57" s="100"/>
      <c r="F57" s="100"/>
      <c r="G57" s="100"/>
    </row>
    <row r="58" spans="1:7" ht="24" customHeight="1">
      <c r="A58" s="138" t="s">
        <v>230</v>
      </c>
      <c r="B58" s="138"/>
      <c r="C58" s="138"/>
      <c r="D58" s="138"/>
      <c r="E58" s="138"/>
      <c r="F58" s="138"/>
      <c r="G58" s="138"/>
    </row>
    <row r="59" spans="1:7" ht="21" customHeight="1">
      <c r="A59" s="69" t="s">
        <v>12</v>
      </c>
      <c r="B59" s="108" t="s">
        <v>13</v>
      </c>
      <c r="C59" s="108"/>
      <c r="D59" s="108"/>
      <c r="E59" s="106" t="s">
        <v>55</v>
      </c>
      <c r="F59" s="106"/>
      <c r="G59" s="106"/>
    </row>
    <row r="60" spans="1:7" ht="21" customHeight="1">
      <c r="A60" s="67" t="s">
        <v>333</v>
      </c>
      <c r="B60" s="137">
        <v>1</v>
      </c>
      <c r="C60" s="85"/>
      <c r="D60" s="85"/>
      <c r="E60" s="139" t="s">
        <v>114</v>
      </c>
      <c r="F60" s="108"/>
      <c r="G60" s="108"/>
    </row>
    <row r="61" spans="1:7" ht="21" customHeight="1">
      <c r="A61" s="67" t="s">
        <v>334</v>
      </c>
      <c r="B61" s="137">
        <v>1</v>
      </c>
      <c r="C61" s="85"/>
      <c r="D61" s="85"/>
      <c r="E61" s="139" t="s">
        <v>114</v>
      </c>
      <c r="F61" s="108"/>
      <c r="G61" s="108"/>
    </row>
    <row r="62" spans="1:7" ht="21" customHeight="1">
      <c r="A62" s="67" t="s">
        <v>335</v>
      </c>
      <c r="B62" s="137">
        <v>1</v>
      </c>
      <c r="C62" s="85"/>
      <c r="D62" s="85"/>
      <c r="E62" s="139" t="s">
        <v>114</v>
      </c>
      <c r="F62" s="108"/>
      <c r="G62" s="108"/>
    </row>
    <row r="63" spans="1:7" ht="21" customHeight="1">
      <c r="A63" s="67" t="s">
        <v>330</v>
      </c>
      <c r="B63" s="137">
        <v>1</v>
      </c>
      <c r="C63" s="85"/>
      <c r="D63" s="85"/>
      <c r="E63" s="139" t="s">
        <v>114</v>
      </c>
      <c r="F63" s="108"/>
      <c r="G63" s="108"/>
    </row>
    <row r="64" spans="1:7" ht="21" customHeight="1">
      <c r="A64" s="67" t="s">
        <v>331</v>
      </c>
      <c r="B64" s="137">
        <v>1</v>
      </c>
      <c r="C64" s="85"/>
      <c r="D64" s="85"/>
      <c r="E64" s="139" t="s">
        <v>114</v>
      </c>
      <c r="F64" s="108"/>
      <c r="G64" s="108"/>
    </row>
    <row r="65" spans="1:7" ht="21" customHeight="1">
      <c r="A65" s="67" t="s">
        <v>332</v>
      </c>
      <c r="B65" s="137">
        <v>1</v>
      </c>
      <c r="C65" s="85"/>
      <c r="D65" s="85"/>
      <c r="E65" s="139" t="s">
        <v>114</v>
      </c>
      <c r="F65" s="108"/>
      <c r="G65" s="108"/>
    </row>
    <row r="66" spans="1:7" ht="21" customHeight="1">
      <c r="A66" s="67" t="s">
        <v>231</v>
      </c>
      <c r="B66" s="137">
        <v>1</v>
      </c>
      <c r="C66" s="85"/>
      <c r="D66" s="85"/>
      <c r="E66" s="139" t="s">
        <v>114</v>
      </c>
      <c r="F66" s="108"/>
      <c r="G66" s="108"/>
    </row>
    <row r="67" spans="1:7" ht="21" customHeight="1">
      <c r="A67" s="67" t="s">
        <v>232</v>
      </c>
      <c r="B67" s="137">
        <v>1</v>
      </c>
      <c r="C67" s="85"/>
      <c r="D67" s="85"/>
      <c r="E67" s="139" t="s">
        <v>114</v>
      </c>
      <c r="F67" s="108"/>
      <c r="G67" s="108"/>
    </row>
    <row r="68" spans="1:7" ht="21" customHeight="1">
      <c r="A68" s="67" t="s">
        <v>233</v>
      </c>
      <c r="B68" s="137">
        <v>1</v>
      </c>
      <c r="C68" s="85"/>
      <c r="D68" s="85"/>
      <c r="E68" s="139" t="s">
        <v>114</v>
      </c>
      <c r="F68" s="108"/>
      <c r="G68" s="108"/>
    </row>
    <row r="69" spans="1:7" ht="21" customHeight="1">
      <c r="A69" s="67" t="s">
        <v>336</v>
      </c>
      <c r="B69" s="137">
        <v>1</v>
      </c>
      <c r="C69" s="85"/>
      <c r="D69" s="85"/>
      <c r="E69" s="139" t="s">
        <v>114</v>
      </c>
      <c r="F69" s="108"/>
      <c r="G69" s="108"/>
    </row>
    <row r="70" spans="1:7" ht="21" customHeight="1">
      <c r="A70" s="67" t="s">
        <v>337</v>
      </c>
      <c r="B70" s="137" t="s">
        <v>113</v>
      </c>
      <c r="C70" s="85"/>
      <c r="D70" s="85"/>
      <c r="E70" s="139" t="s">
        <v>114</v>
      </c>
      <c r="F70" s="108"/>
      <c r="G70" s="108"/>
    </row>
    <row r="71" spans="1:7" ht="21" customHeight="1">
      <c r="A71" s="67" t="s">
        <v>338</v>
      </c>
      <c r="B71" s="137" t="s">
        <v>113</v>
      </c>
      <c r="C71" s="85"/>
      <c r="D71" s="85"/>
      <c r="E71" s="139" t="s">
        <v>114</v>
      </c>
      <c r="F71" s="108"/>
      <c r="G71" s="108"/>
    </row>
    <row r="72" spans="1:7" ht="409.5" customHeight="1">
      <c r="A72" s="87"/>
      <c r="B72" s="106"/>
      <c r="C72" s="106"/>
      <c r="D72" s="106"/>
      <c r="E72" s="106"/>
      <c r="F72" s="106"/>
      <c r="G72" s="106"/>
    </row>
    <row r="73" spans="1:7" ht="20.100000000000001" customHeight="1">
      <c r="E73" s="99" t="s">
        <v>566</v>
      </c>
      <c r="F73" s="99"/>
      <c r="G73" s="99"/>
    </row>
    <row r="74" spans="1:7" ht="20.100000000000001" customHeight="1">
      <c r="A74" s="100" t="s">
        <v>177</v>
      </c>
      <c r="B74" s="100"/>
      <c r="C74" s="100"/>
      <c r="D74" s="100"/>
      <c r="E74" s="100"/>
      <c r="F74" s="100"/>
      <c r="G74" s="100"/>
    </row>
    <row r="75" spans="1:7" ht="20.100000000000001" customHeight="1">
      <c r="A75" s="138" t="s">
        <v>70</v>
      </c>
      <c r="B75" s="138"/>
      <c r="C75" s="138"/>
      <c r="D75" s="138"/>
      <c r="E75" s="138"/>
      <c r="F75" s="138"/>
      <c r="G75" s="138"/>
    </row>
    <row r="76" spans="1:7" ht="21" customHeight="1">
      <c r="A76" s="64" t="s">
        <v>12</v>
      </c>
      <c r="B76" s="64" t="s">
        <v>14</v>
      </c>
      <c r="C76" s="106" t="s">
        <v>15</v>
      </c>
      <c r="D76" s="106"/>
      <c r="E76" s="106" t="s">
        <v>83</v>
      </c>
      <c r="F76" s="106"/>
      <c r="G76" s="64" t="s">
        <v>57</v>
      </c>
    </row>
    <row r="77" spans="1:7" ht="21" customHeight="1">
      <c r="A77" s="67" t="s">
        <v>333</v>
      </c>
      <c r="B77" s="64">
        <v>5</v>
      </c>
      <c r="C77" s="106">
        <v>5</v>
      </c>
      <c r="D77" s="106"/>
      <c r="E77" s="106">
        <v>0</v>
      </c>
      <c r="F77" s="106"/>
      <c r="G77" s="68" t="s">
        <v>141</v>
      </c>
    </row>
    <row r="78" spans="1:7" ht="21" customHeight="1">
      <c r="A78" s="67" t="s">
        <v>334</v>
      </c>
      <c r="B78" s="64">
        <v>1</v>
      </c>
      <c r="C78" s="106">
        <v>1</v>
      </c>
      <c r="D78" s="106"/>
      <c r="E78" s="106">
        <v>0</v>
      </c>
      <c r="F78" s="106"/>
      <c r="G78" s="68" t="s">
        <v>141</v>
      </c>
    </row>
    <row r="79" spans="1:7" ht="21" customHeight="1">
      <c r="A79" s="67" t="s">
        <v>335</v>
      </c>
      <c r="B79" s="64">
        <v>1</v>
      </c>
      <c r="C79" s="106">
        <v>1</v>
      </c>
      <c r="D79" s="106"/>
      <c r="E79" s="106">
        <v>0</v>
      </c>
      <c r="F79" s="106"/>
      <c r="G79" s="68" t="s">
        <v>141</v>
      </c>
    </row>
    <row r="80" spans="1:7" ht="21" customHeight="1">
      <c r="A80" s="67" t="s">
        <v>330</v>
      </c>
      <c r="B80" s="64">
        <v>1</v>
      </c>
      <c r="C80" s="106">
        <v>1</v>
      </c>
      <c r="D80" s="106"/>
      <c r="E80" s="106">
        <v>0</v>
      </c>
      <c r="F80" s="106"/>
      <c r="G80" s="68" t="s">
        <v>141</v>
      </c>
    </row>
    <row r="81" spans="1:7" ht="21" customHeight="1">
      <c r="A81" s="67" t="s">
        <v>331</v>
      </c>
      <c r="B81" s="64">
        <v>1</v>
      </c>
      <c r="C81" s="106">
        <v>1</v>
      </c>
      <c r="D81" s="106"/>
      <c r="E81" s="106">
        <v>0</v>
      </c>
      <c r="F81" s="106"/>
      <c r="G81" s="68" t="s">
        <v>141</v>
      </c>
    </row>
    <row r="82" spans="1:7" ht="21" customHeight="1">
      <c r="A82" s="67" t="s">
        <v>332</v>
      </c>
      <c r="B82" s="64">
        <v>1</v>
      </c>
      <c r="C82" s="106">
        <v>1</v>
      </c>
      <c r="D82" s="106"/>
      <c r="E82" s="106">
        <v>0</v>
      </c>
      <c r="F82" s="106"/>
      <c r="G82" s="68" t="s">
        <v>141</v>
      </c>
    </row>
    <row r="83" spans="1:7" ht="21" customHeight="1">
      <c r="A83" s="67" t="s">
        <v>231</v>
      </c>
      <c r="B83" s="64">
        <v>7</v>
      </c>
      <c r="C83" s="106">
        <v>7</v>
      </c>
      <c r="D83" s="106"/>
      <c r="E83" s="106">
        <v>0</v>
      </c>
      <c r="F83" s="106"/>
      <c r="G83" s="68" t="s">
        <v>141</v>
      </c>
    </row>
    <row r="84" spans="1:7" ht="21" customHeight="1">
      <c r="A84" s="67" t="s">
        <v>232</v>
      </c>
      <c r="B84" s="64">
        <v>2</v>
      </c>
      <c r="C84" s="106">
        <v>2</v>
      </c>
      <c r="D84" s="106"/>
      <c r="E84" s="106">
        <v>0</v>
      </c>
      <c r="F84" s="106"/>
      <c r="G84" s="68" t="s">
        <v>141</v>
      </c>
    </row>
    <row r="85" spans="1:7" ht="21" customHeight="1">
      <c r="A85" s="67" t="s">
        <v>233</v>
      </c>
      <c r="B85" s="64">
        <v>1</v>
      </c>
      <c r="C85" s="106">
        <v>1</v>
      </c>
      <c r="D85" s="106"/>
      <c r="E85" s="106">
        <v>0</v>
      </c>
      <c r="F85" s="106"/>
      <c r="G85" s="68" t="s">
        <v>141</v>
      </c>
    </row>
    <row r="86" spans="1:7" ht="21" customHeight="1">
      <c r="A86" s="67" t="s">
        <v>336</v>
      </c>
      <c r="B86" s="64">
        <v>3</v>
      </c>
      <c r="C86" s="106">
        <v>3</v>
      </c>
      <c r="D86" s="106"/>
      <c r="E86" s="106">
        <v>0</v>
      </c>
      <c r="F86" s="106"/>
      <c r="G86" s="68" t="s">
        <v>141</v>
      </c>
    </row>
    <row r="87" spans="1:7" ht="21" customHeight="1">
      <c r="A87" s="67" t="s">
        <v>337</v>
      </c>
      <c r="B87" s="64">
        <v>2</v>
      </c>
      <c r="C87" s="106">
        <v>2</v>
      </c>
      <c r="D87" s="106"/>
      <c r="E87" s="106">
        <v>0</v>
      </c>
      <c r="F87" s="106"/>
      <c r="G87" s="68" t="s">
        <v>141</v>
      </c>
    </row>
    <row r="88" spans="1:7" ht="21" customHeight="1">
      <c r="A88" s="67" t="s">
        <v>338</v>
      </c>
      <c r="B88" s="64">
        <v>0</v>
      </c>
      <c r="C88" s="106">
        <v>0</v>
      </c>
      <c r="D88" s="106"/>
      <c r="E88" s="106">
        <v>0</v>
      </c>
      <c r="F88" s="106"/>
      <c r="G88" s="68" t="s">
        <v>141</v>
      </c>
    </row>
    <row r="89" spans="1:7" ht="409.5" customHeight="1">
      <c r="A89" s="87"/>
      <c r="B89" s="106"/>
      <c r="C89" s="106"/>
      <c r="D89" s="106"/>
      <c r="E89" s="106"/>
      <c r="F89" s="106"/>
      <c r="G89" s="106"/>
    </row>
    <row r="90" spans="1:7" ht="20.100000000000001" customHeight="1">
      <c r="A90" s="8"/>
      <c r="B90" s="8"/>
      <c r="C90" s="8"/>
      <c r="D90" s="8"/>
      <c r="E90" s="99" t="s">
        <v>567</v>
      </c>
      <c r="F90" s="99"/>
      <c r="G90" s="99"/>
    </row>
    <row r="91" spans="1:7" ht="20.100000000000001" customHeight="1">
      <c r="A91" s="100" t="s">
        <v>177</v>
      </c>
      <c r="B91" s="100"/>
      <c r="C91" s="100"/>
      <c r="D91" s="100"/>
      <c r="E91" s="100"/>
      <c r="F91" s="100"/>
      <c r="G91" s="100"/>
    </row>
    <row r="92" spans="1:7" ht="24.75" customHeight="1">
      <c r="A92" s="138" t="s">
        <v>179</v>
      </c>
      <c r="B92" s="138"/>
      <c r="C92" s="138"/>
      <c r="D92" s="138"/>
      <c r="E92" s="138"/>
      <c r="F92" s="138"/>
      <c r="G92" s="138"/>
    </row>
    <row r="93" spans="1:7" ht="25.5">
      <c r="A93" s="64" t="s">
        <v>17</v>
      </c>
      <c r="B93" s="64" t="s">
        <v>18</v>
      </c>
      <c r="C93" s="64" t="s">
        <v>19</v>
      </c>
      <c r="D93" s="64" t="s">
        <v>20</v>
      </c>
      <c r="E93" s="64" t="s">
        <v>21</v>
      </c>
      <c r="F93" s="69" t="s">
        <v>22</v>
      </c>
      <c r="G93" s="69" t="s">
        <v>23</v>
      </c>
    </row>
    <row r="94" spans="1:7" ht="85.5" customHeight="1">
      <c r="A94" s="10" t="s">
        <v>115</v>
      </c>
      <c r="B94" s="10" t="s">
        <v>116</v>
      </c>
      <c r="C94" s="10" t="s">
        <v>209</v>
      </c>
      <c r="D94" s="10" t="s">
        <v>117</v>
      </c>
      <c r="E94" s="11">
        <v>0.86</v>
      </c>
      <c r="F94" s="10" t="s">
        <v>210</v>
      </c>
      <c r="G94" s="12" t="s">
        <v>118</v>
      </c>
    </row>
    <row r="95" spans="1:7" ht="43.5" customHeight="1">
      <c r="A95" s="10" t="s">
        <v>119</v>
      </c>
      <c r="B95" s="10" t="s">
        <v>120</v>
      </c>
      <c r="C95" s="10" t="s">
        <v>208</v>
      </c>
      <c r="D95" s="10" t="s">
        <v>121</v>
      </c>
      <c r="E95" s="13">
        <v>0.71</v>
      </c>
      <c r="F95" s="10" t="s">
        <v>122</v>
      </c>
      <c r="G95" s="12" t="s">
        <v>123</v>
      </c>
    </row>
    <row r="96" spans="1:7" ht="45" customHeight="1">
      <c r="A96" s="10" t="s">
        <v>143</v>
      </c>
      <c r="B96" s="10" t="s">
        <v>126</v>
      </c>
      <c r="C96" s="10" t="s">
        <v>144</v>
      </c>
      <c r="D96" s="10" t="s">
        <v>121</v>
      </c>
      <c r="E96" s="13">
        <v>1.07</v>
      </c>
      <c r="F96" s="10" t="s">
        <v>145</v>
      </c>
      <c r="G96" s="12" t="s">
        <v>118</v>
      </c>
    </row>
    <row r="97" spans="1:7" ht="24" customHeight="1">
      <c r="A97" s="138" t="s">
        <v>183</v>
      </c>
      <c r="B97" s="138"/>
      <c r="C97" s="138"/>
      <c r="D97" s="138"/>
      <c r="E97" s="138"/>
      <c r="F97" s="138"/>
      <c r="G97" s="138"/>
    </row>
    <row r="98" spans="1:7" ht="36" customHeight="1">
      <c r="A98" s="64" t="s">
        <v>24</v>
      </c>
      <c r="B98" s="64" t="s">
        <v>25</v>
      </c>
      <c r="C98" s="64" t="s">
        <v>59</v>
      </c>
      <c r="D98" s="64" t="s">
        <v>26</v>
      </c>
      <c r="E98" s="64" t="s">
        <v>27</v>
      </c>
      <c r="F98" s="69" t="s">
        <v>28</v>
      </c>
      <c r="G98" s="64" t="s">
        <v>29</v>
      </c>
    </row>
    <row r="99" spans="1:7" ht="32.25" customHeight="1">
      <c r="A99" s="129">
        <v>438829</v>
      </c>
      <c r="B99" s="130" t="s">
        <v>339</v>
      </c>
      <c r="C99" s="54">
        <v>45344</v>
      </c>
      <c r="D99" s="78">
        <v>55000000000</v>
      </c>
      <c r="E99" s="79" t="s">
        <v>212</v>
      </c>
      <c r="F99" s="129" t="s">
        <v>214</v>
      </c>
      <c r="G99" s="131" t="s">
        <v>340</v>
      </c>
    </row>
    <row r="100" spans="1:7" ht="30.75" customHeight="1">
      <c r="A100" s="129"/>
      <c r="B100" s="130"/>
      <c r="C100" s="54">
        <v>45344</v>
      </c>
      <c r="D100" s="78">
        <v>82500000000</v>
      </c>
      <c r="E100" s="79" t="s">
        <v>213</v>
      </c>
      <c r="F100" s="129"/>
      <c r="G100" s="131"/>
    </row>
    <row r="101" spans="1:7" ht="60" customHeight="1">
      <c r="A101" s="78">
        <v>438831</v>
      </c>
      <c r="B101" s="79" t="s">
        <v>341</v>
      </c>
      <c r="C101" s="54">
        <v>45344</v>
      </c>
      <c r="D101" s="78">
        <v>255375000000</v>
      </c>
      <c r="E101" s="79" t="s">
        <v>342</v>
      </c>
      <c r="F101" s="78" t="s">
        <v>214</v>
      </c>
      <c r="G101" s="72" t="s">
        <v>343</v>
      </c>
    </row>
    <row r="102" spans="1:7" ht="59.25" customHeight="1">
      <c r="A102" s="78">
        <v>438870</v>
      </c>
      <c r="B102" s="79" t="s">
        <v>344</v>
      </c>
      <c r="C102" s="54">
        <v>45344</v>
      </c>
      <c r="D102" s="78">
        <v>197531900000</v>
      </c>
      <c r="E102" s="79" t="s">
        <v>342</v>
      </c>
      <c r="F102" s="78" t="s">
        <v>214</v>
      </c>
      <c r="G102" s="72" t="s">
        <v>345</v>
      </c>
    </row>
    <row r="103" spans="1:7" ht="64.5" customHeight="1">
      <c r="A103" s="78">
        <v>438908</v>
      </c>
      <c r="B103" s="79" t="s">
        <v>346</v>
      </c>
      <c r="C103" s="54">
        <v>45351</v>
      </c>
      <c r="D103" s="78">
        <v>1165011600000</v>
      </c>
      <c r="E103" s="79" t="s">
        <v>342</v>
      </c>
      <c r="F103" s="78" t="s">
        <v>214</v>
      </c>
      <c r="G103" s="72" t="s">
        <v>347</v>
      </c>
    </row>
    <row r="104" spans="1:7" ht="48" customHeight="1">
      <c r="A104" s="78">
        <v>439936</v>
      </c>
      <c r="B104" s="79" t="s">
        <v>348</v>
      </c>
      <c r="C104" s="54">
        <v>45344</v>
      </c>
      <c r="D104" s="78">
        <v>11576250000</v>
      </c>
      <c r="E104" s="79" t="s">
        <v>349</v>
      </c>
      <c r="F104" s="78" t="s">
        <v>214</v>
      </c>
      <c r="G104" s="72" t="s">
        <v>350</v>
      </c>
    </row>
    <row r="105" spans="1:7" ht="51" customHeight="1">
      <c r="A105" s="78">
        <v>439083</v>
      </c>
      <c r="B105" s="79" t="s">
        <v>351</v>
      </c>
      <c r="C105" s="54">
        <v>45310</v>
      </c>
      <c r="D105" s="78">
        <v>63000000000</v>
      </c>
      <c r="E105" s="79" t="s">
        <v>215</v>
      </c>
      <c r="F105" s="78" t="s">
        <v>214</v>
      </c>
      <c r="G105" s="72" t="s">
        <v>352</v>
      </c>
    </row>
    <row r="106" spans="1:7" ht="80.25" customHeight="1">
      <c r="A106" s="78">
        <v>438530</v>
      </c>
      <c r="B106" s="79" t="s">
        <v>353</v>
      </c>
      <c r="C106" s="54">
        <v>45363</v>
      </c>
      <c r="D106" s="78">
        <v>18000000000</v>
      </c>
      <c r="E106" s="79" t="s">
        <v>354</v>
      </c>
      <c r="F106" s="78" t="s">
        <v>214</v>
      </c>
      <c r="G106" s="72" t="s">
        <v>355</v>
      </c>
    </row>
    <row r="107" spans="1:7" ht="20.100000000000001" customHeight="1">
      <c r="A107" s="8"/>
      <c r="B107" s="8"/>
      <c r="C107" s="8"/>
      <c r="D107" s="8"/>
      <c r="E107" s="99" t="s">
        <v>568</v>
      </c>
      <c r="F107" s="99"/>
      <c r="G107" s="99"/>
    </row>
    <row r="108" spans="1:7" ht="20.100000000000001" customHeight="1">
      <c r="A108" s="100" t="s">
        <v>177</v>
      </c>
      <c r="B108" s="100"/>
      <c r="C108" s="100"/>
      <c r="D108" s="100"/>
      <c r="E108" s="100"/>
      <c r="F108" s="100"/>
      <c r="G108" s="100"/>
    </row>
    <row r="109" spans="1:7" ht="33" customHeight="1">
      <c r="A109" s="132">
        <v>438829</v>
      </c>
      <c r="B109" s="133" t="s">
        <v>339</v>
      </c>
      <c r="C109" s="134">
        <v>45344</v>
      </c>
      <c r="D109" s="76">
        <v>55000000000</v>
      </c>
      <c r="E109" s="80" t="s">
        <v>212</v>
      </c>
      <c r="F109" s="132" t="s">
        <v>214</v>
      </c>
      <c r="G109" s="131" t="s">
        <v>340</v>
      </c>
    </row>
    <row r="110" spans="1:7" ht="29.25" customHeight="1">
      <c r="A110" s="132"/>
      <c r="B110" s="133"/>
      <c r="C110" s="134"/>
      <c r="D110" s="76">
        <v>82500000000</v>
      </c>
      <c r="E110" s="80" t="s">
        <v>213</v>
      </c>
      <c r="F110" s="132"/>
      <c r="G110" s="135"/>
    </row>
    <row r="111" spans="1:7" ht="60">
      <c r="A111" s="76">
        <v>438831</v>
      </c>
      <c r="B111" s="80" t="s">
        <v>341</v>
      </c>
      <c r="C111" s="75">
        <v>45344</v>
      </c>
      <c r="D111" s="76">
        <v>255375000000</v>
      </c>
      <c r="E111" s="80" t="s">
        <v>342</v>
      </c>
      <c r="F111" s="76" t="s">
        <v>214</v>
      </c>
      <c r="G111" s="72" t="s">
        <v>343</v>
      </c>
    </row>
    <row r="112" spans="1:7" ht="62.25" customHeight="1">
      <c r="A112" s="76">
        <v>438870</v>
      </c>
      <c r="B112" s="80" t="s">
        <v>344</v>
      </c>
      <c r="C112" s="75">
        <v>45344</v>
      </c>
      <c r="D112" s="76">
        <v>197531900000</v>
      </c>
      <c r="E112" s="80" t="s">
        <v>342</v>
      </c>
      <c r="F112" s="76" t="s">
        <v>214</v>
      </c>
      <c r="G112" s="72" t="s">
        <v>345</v>
      </c>
    </row>
    <row r="113" spans="1:7" ht="60">
      <c r="A113" s="76">
        <v>438908</v>
      </c>
      <c r="B113" s="80" t="s">
        <v>346</v>
      </c>
      <c r="C113" s="75">
        <v>45351</v>
      </c>
      <c r="D113" s="76">
        <v>1165011600000</v>
      </c>
      <c r="E113" s="80" t="s">
        <v>342</v>
      </c>
      <c r="F113" s="76" t="s">
        <v>214</v>
      </c>
      <c r="G113" s="72" t="s">
        <v>347</v>
      </c>
    </row>
    <row r="114" spans="1:7" ht="46.5" customHeight="1">
      <c r="A114" s="76">
        <v>439936</v>
      </c>
      <c r="B114" s="80" t="s">
        <v>348</v>
      </c>
      <c r="C114" s="75">
        <v>45344</v>
      </c>
      <c r="D114" s="76">
        <v>11576250000</v>
      </c>
      <c r="E114" s="80" t="s">
        <v>349</v>
      </c>
      <c r="F114" s="76" t="s">
        <v>214</v>
      </c>
      <c r="G114" s="72" t="s">
        <v>350</v>
      </c>
    </row>
    <row r="115" spans="1:7" ht="47.25" customHeight="1">
      <c r="A115" s="76">
        <v>439083</v>
      </c>
      <c r="B115" s="80" t="s">
        <v>351</v>
      </c>
      <c r="C115" s="75">
        <v>45310</v>
      </c>
      <c r="D115" s="76">
        <v>63000000000</v>
      </c>
      <c r="E115" s="80" t="s">
        <v>215</v>
      </c>
      <c r="F115" s="76" t="s">
        <v>214</v>
      </c>
      <c r="G115" s="72" t="s">
        <v>352</v>
      </c>
    </row>
    <row r="116" spans="1:7" ht="78.75" customHeight="1">
      <c r="A116" s="76">
        <v>438530</v>
      </c>
      <c r="B116" s="80" t="s">
        <v>353</v>
      </c>
      <c r="C116" s="75">
        <v>45363</v>
      </c>
      <c r="D116" s="76">
        <v>18000000000</v>
      </c>
      <c r="E116" s="80" t="s">
        <v>354</v>
      </c>
      <c r="F116" s="76" t="s">
        <v>214</v>
      </c>
      <c r="G116" s="72" t="s">
        <v>355</v>
      </c>
    </row>
    <row r="117" spans="1:7" ht="24" customHeight="1">
      <c r="A117" s="132">
        <v>439247</v>
      </c>
      <c r="B117" s="133" t="s">
        <v>356</v>
      </c>
      <c r="C117" s="134">
        <v>45344</v>
      </c>
      <c r="D117" s="76">
        <v>237664880000</v>
      </c>
      <c r="E117" s="76" t="s">
        <v>357</v>
      </c>
      <c r="F117" s="132" t="s">
        <v>214</v>
      </c>
      <c r="G117" s="131" t="s">
        <v>358</v>
      </c>
    </row>
    <row r="118" spans="1:7" ht="25.5" customHeight="1">
      <c r="A118" s="132"/>
      <c r="B118" s="133"/>
      <c r="C118" s="134"/>
      <c r="D118" s="76">
        <v>481192720000</v>
      </c>
      <c r="E118" s="80" t="s">
        <v>359</v>
      </c>
      <c r="F118" s="132"/>
      <c r="G118" s="135"/>
    </row>
    <row r="119" spans="1:7" ht="60" customHeight="1">
      <c r="A119" s="76">
        <v>438869</v>
      </c>
      <c r="B119" s="80" t="s">
        <v>360</v>
      </c>
      <c r="C119" s="75">
        <v>45412</v>
      </c>
      <c r="D119" s="76">
        <v>9950000000</v>
      </c>
      <c r="E119" s="80" t="s">
        <v>361</v>
      </c>
      <c r="F119" s="76" t="s">
        <v>214</v>
      </c>
      <c r="G119" s="72" t="s">
        <v>362</v>
      </c>
    </row>
    <row r="120" spans="1:7" ht="62.25" customHeight="1">
      <c r="A120" s="76">
        <v>440424</v>
      </c>
      <c r="B120" s="80" t="s">
        <v>363</v>
      </c>
      <c r="C120" s="75">
        <v>45412</v>
      </c>
      <c r="D120" s="76">
        <v>4000000000</v>
      </c>
      <c r="E120" s="80" t="s">
        <v>364</v>
      </c>
      <c r="F120" s="76" t="s">
        <v>214</v>
      </c>
      <c r="G120" s="72" t="s">
        <v>362</v>
      </c>
    </row>
    <row r="121" spans="1:7" ht="54" customHeight="1">
      <c r="A121" s="50">
        <v>441274</v>
      </c>
      <c r="B121" s="51" t="s">
        <v>365</v>
      </c>
      <c r="C121" s="52">
        <v>45455</v>
      </c>
      <c r="D121" s="50">
        <v>13192859180</v>
      </c>
      <c r="E121" s="51" t="s">
        <v>366</v>
      </c>
      <c r="F121" s="50" t="s">
        <v>214</v>
      </c>
      <c r="G121" s="31" t="s">
        <v>367</v>
      </c>
    </row>
    <row r="122" spans="1:7" ht="62.25" customHeight="1">
      <c r="A122" s="50">
        <v>448996</v>
      </c>
      <c r="B122" s="51" t="s">
        <v>368</v>
      </c>
      <c r="C122" s="52">
        <v>45461</v>
      </c>
      <c r="D122" s="50">
        <v>110250000000</v>
      </c>
      <c r="E122" s="51" t="s">
        <v>369</v>
      </c>
      <c r="F122" s="50" t="s">
        <v>214</v>
      </c>
      <c r="G122" s="31" t="s">
        <v>370</v>
      </c>
    </row>
    <row r="123" spans="1:7" ht="20.100000000000001" customHeight="1">
      <c r="A123" s="8"/>
      <c r="B123" s="8"/>
      <c r="C123" s="8"/>
      <c r="D123" s="8"/>
      <c r="E123" s="99" t="s">
        <v>569</v>
      </c>
      <c r="F123" s="99"/>
      <c r="G123" s="99"/>
    </row>
    <row r="124" spans="1:7" ht="20.100000000000001" customHeight="1">
      <c r="A124" s="100" t="s">
        <v>177</v>
      </c>
      <c r="B124" s="100"/>
      <c r="C124" s="100"/>
      <c r="D124" s="100"/>
      <c r="E124" s="100"/>
      <c r="F124" s="100"/>
      <c r="G124" s="100"/>
    </row>
    <row r="125" spans="1:7" ht="60">
      <c r="A125" s="50">
        <v>449000</v>
      </c>
      <c r="B125" s="51" t="s">
        <v>371</v>
      </c>
      <c r="C125" s="52">
        <v>45461</v>
      </c>
      <c r="D125" s="50">
        <v>99535000</v>
      </c>
      <c r="E125" s="51" t="s">
        <v>369</v>
      </c>
      <c r="F125" s="50" t="s">
        <v>214</v>
      </c>
      <c r="G125" s="31" t="s">
        <v>372</v>
      </c>
    </row>
    <row r="126" spans="1:7" ht="57.75" customHeight="1">
      <c r="A126" s="34">
        <v>439771</v>
      </c>
      <c r="B126" s="35" t="s">
        <v>234</v>
      </c>
      <c r="C126" s="38">
        <v>45484</v>
      </c>
      <c r="D126" s="42">
        <v>4399999986</v>
      </c>
      <c r="E126" s="40" t="s">
        <v>240</v>
      </c>
      <c r="F126" s="39" t="s">
        <v>214</v>
      </c>
      <c r="G126" s="41" t="s">
        <v>235</v>
      </c>
    </row>
    <row r="127" spans="1:7" ht="57" customHeight="1">
      <c r="A127" s="34">
        <v>440426</v>
      </c>
      <c r="B127" s="35" t="s">
        <v>236</v>
      </c>
      <c r="C127" s="38">
        <v>45412</v>
      </c>
      <c r="D127" s="42">
        <v>12277480095</v>
      </c>
      <c r="E127" s="40" t="s">
        <v>237</v>
      </c>
      <c r="F127" s="39" t="s">
        <v>214</v>
      </c>
      <c r="G127" s="41" t="s">
        <v>238</v>
      </c>
    </row>
    <row r="128" spans="1:7" ht="59.25" customHeight="1">
      <c r="A128" s="34">
        <v>447025</v>
      </c>
      <c r="B128" s="36" t="s">
        <v>239</v>
      </c>
      <c r="C128" s="38">
        <v>45481</v>
      </c>
      <c r="D128" s="39">
        <v>6000000000</v>
      </c>
      <c r="E128" s="40" t="s">
        <v>240</v>
      </c>
      <c r="F128" s="39" t="s">
        <v>214</v>
      </c>
      <c r="G128" s="41" t="s">
        <v>241</v>
      </c>
    </row>
    <row r="129" spans="1:7" ht="64.5" customHeight="1">
      <c r="A129" s="34">
        <v>444259</v>
      </c>
      <c r="B129" s="36" t="s">
        <v>308</v>
      </c>
      <c r="C129" s="38">
        <v>45512</v>
      </c>
      <c r="D129" s="39">
        <v>2500000000</v>
      </c>
      <c r="E129" s="40" t="s">
        <v>242</v>
      </c>
      <c r="F129" s="39" t="s">
        <v>214</v>
      </c>
      <c r="G129" s="41" t="s">
        <v>243</v>
      </c>
    </row>
    <row r="130" spans="1:7" ht="55.5" customHeight="1">
      <c r="A130" s="34">
        <v>446808</v>
      </c>
      <c r="B130" s="36" t="s">
        <v>309</v>
      </c>
      <c r="C130" s="38">
        <v>45516</v>
      </c>
      <c r="D130" s="39">
        <v>134000000</v>
      </c>
      <c r="E130" s="40" t="s">
        <v>244</v>
      </c>
      <c r="F130" s="39" t="s">
        <v>214</v>
      </c>
      <c r="G130" s="41" t="s">
        <v>245</v>
      </c>
    </row>
    <row r="131" spans="1:7" ht="63.75" customHeight="1">
      <c r="A131" s="34">
        <v>443222</v>
      </c>
      <c r="B131" s="36" t="s">
        <v>246</v>
      </c>
      <c r="C131" s="38">
        <v>45520</v>
      </c>
      <c r="D131" s="43">
        <v>1296900000</v>
      </c>
      <c r="E131" s="44" t="s">
        <v>247</v>
      </c>
      <c r="F131" s="39" t="s">
        <v>214</v>
      </c>
      <c r="G131" s="41" t="s">
        <v>248</v>
      </c>
    </row>
    <row r="132" spans="1:7" ht="52.5" customHeight="1">
      <c r="A132" s="34">
        <v>441409</v>
      </c>
      <c r="B132" s="36" t="s">
        <v>249</v>
      </c>
      <c r="C132" s="38">
        <v>45464</v>
      </c>
      <c r="D132" s="43">
        <v>205115000</v>
      </c>
      <c r="E132" s="40" t="s">
        <v>250</v>
      </c>
      <c r="F132" s="39" t="s">
        <v>214</v>
      </c>
      <c r="G132" s="41" t="s">
        <v>251</v>
      </c>
    </row>
    <row r="133" spans="1:7" ht="44.25" customHeight="1">
      <c r="A133" s="34">
        <v>452333</v>
      </c>
      <c r="B133" s="36" t="s">
        <v>310</v>
      </c>
      <c r="C133" s="38"/>
      <c r="D133" s="39">
        <v>4379120000</v>
      </c>
      <c r="E133" s="40" t="s">
        <v>215</v>
      </c>
      <c r="F133" s="39" t="s">
        <v>214</v>
      </c>
      <c r="G133" s="41" t="s">
        <v>252</v>
      </c>
    </row>
    <row r="134" spans="1:7" ht="43.5" customHeight="1">
      <c r="A134" s="34">
        <v>452335</v>
      </c>
      <c r="B134" s="36" t="s">
        <v>253</v>
      </c>
      <c r="C134" s="38">
        <v>45499</v>
      </c>
      <c r="D134" s="39">
        <v>3043865280</v>
      </c>
      <c r="E134" s="40" t="s">
        <v>254</v>
      </c>
      <c r="F134" s="39" t="s">
        <v>214</v>
      </c>
      <c r="G134" s="41" t="s">
        <v>255</v>
      </c>
    </row>
    <row r="135" spans="1:7" ht="29.25" customHeight="1">
      <c r="A135" s="114">
        <v>446776</v>
      </c>
      <c r="B135" s="111" t="s">
        <v>311</v>
      </c>
      <c r="C135" s="38">
        <v>45459</v>
      </c>
      <c r="D135" s="43">
        <v>80550000000</v>
      </c>
      <c r="E135" s="40" t="s">
        <v>212</v>
      </c>
      <c r="F135" s="39" t="s">
        <v>214</v>
      </c>
      <c r="G135" s="112" t="s">
        <v>256</v>
      </c>
    </row>
    <row r="136" spans="1:7" ht="25.5" customHeight="1">
      <c r="A136" s="114"/>
      <c r="B136" s="111"/>
      <c r="C136" s="38">
        <v>45457</v>
      </c>
      <c r="D136" s="39">
        <v>53700000000</v>
      </c>
      <c r="E136" s="40" t="s">
        <v>213</v>
      </c>
      <c r="F136" s="39" t="s">
        <v>214</v>
      </c>
      <c r="G136" s="113"/>
    </row>
    <row r="137" spans="1:7" ht="52.5" customHeight="1">
      <c r="A137" s="34">
        <v>442743</v>
      </c>
      <c r="B137" s="36" t="s">
        <v>257</v>
      </c>
      <c r="C137" s="38">
        <v>45418</v>
      </c>
      <c r="D137" s="39">
        <v>66272250000</v>
      </c>
      <c r="E137" s="37" t="s">
        <v>213</v>
      </c>
      <c r="F137" s="39" t="s">
        <v>214</v>
      </c>
      <c r="G137" s="41" t="s">
        <v>258</v>
      </c>
    </row>
    <row r="138" spans="1:7" ht="52.5" customHeight="1">
      <c r="A138" s="71">
        <v>447791</v>
      </c>
      <c r="B138" s="81" t="s">
        <v>259</v>
      </c>
      <c r="C138" s="38">
        <v>45490</v>
      </c>
      <c r="D138" s="65">
        <v>320000000</v>
      </c>
      <c r="E138" s="40" t="s">
        <v>260</v>
      </c>
      <c r="F138" s="65" t="s">
        <v>214</v>
      </c>
      <c r="G138" s="66" t="s">
        <v>261</v>
      </c>
    </row>
    <row r="139" spans="1:7" ht="20.100000000000001" customHeight="1">
      <c r="A139" s="8"/>
      <c r="B139" s="8"/>
      <c r="C139" s="8"/>
      <c r="D139" s="8"/>
      <c r="E139" s="99" t="s">
        <v>570</v>
      </c>
      <c r="F139" s="99"/>
      <c r="G139" s="99"/>
    </row>
    <row r="140" spans="1:7" ht="20.100000000000001" customHeight="1">
      <c r="A140" s="100" t="s">
        <v>177</v>
      </c>
      <c r="B140" s="100"/>
      <c r="C140" s="100"/>
      <c r="D140" s="100"/>
      <c r="E140" s="100"/>
      <c r="F140" s="100"/>
      <c r="G140" s="100"/>
    </row>
    <row r="141" spans="1:7" ht="63.75" customHeight="1">
      <c r="A141" s="34">
        <v>441556</v>
      </c>
      <c r="B141" s="36" t="s">
        <v>262</v>
      </c>
      <c r="C141" s="38">
        <v>45476</v>
      </c>
      <c r="D141" s="39">
        <v>1490000000</v>
      </c>
      <c r="E141" s="40" t="s">
        <v>263</v>
      </c>
      <c r="F141" s="39" t="s">
        <v>214</v>
      </c>
      <c r="G141" s="41" t="s">
        <v>264</v>
      </c>
    </row>
    <row r="142" spans="1:7" ht="102" customHeight="1">
      <c r="A142" s="34">
        <v>443414</v>
      </c>
      <c r="B142" s="36" t="s">
        <v>265</v>
      </c>
      <c r="C142" s="38">
        <v>45481</v>
      </c>
      <c r="D142" s="39">
        <v>4800000000</v>
      </c>
      <c r="E142" s="40" t="s">
        <v>266</v>
      </c>
      <c r="F142" s="39" t="s">
        <v>214</v>
      </c>
      <c r="G142" s="41" t="s">
        <v>267</v>
      </c>
    </row>
    <row r="143" spans="1:7" ht="27.95" customHeight="1">
      <c r="A143" s="114">
        <v>438918</v>
      </c>
      <c r="B143" s="115" t="s">
        <v>268</v>
      </c>
      <c r="C143" s="38">
        <v>45499</v>
      </c>
      <c r="D143" s="42">
        <v>110000000</v>
      </c>
      <c r="E143" s="37" t="s">
        <v>269</v>
      </c>
      <c r="F143" s="113" t="s">
        <v>214</v>
      </c>
      <c r="G143" s="112" t="s">
        <v>271</v>
      </c>
    </row>
    <row r="144" spans="1:7" ht="27.95" customHeight="1">
      <c r="A144" s="114"/>
      <c r="B144" s="115"/>
      <c r="C144" s="38">
        <v>45499</v>
      </c>
      <c r="D144" s="42">
        <v>961740000</v>
      </c>
      <c r="E144" s="37" t="s">
        <v>260</v>
      </c>
      <c r="F144" s="113"/>
      <c r="G144" s="113"/>
    </row>
    <row r="145" spans="1:7" ht="27.95" customHeight="1">
      <c r="A145" s="114"/>
      <c r="B145" s="115"/>
      <c r="C145" s="38">
        <v>45499</v>
      </c>
      <c r="D145" s="42">
        <v>421379501</v>
      </c>
      <c r="E145" s="37" t="s">
        <v>270</v>
      </c>
      <c r="F145" s="113"/>
      <c r="G145" s="113"/>
    </row>
    <row r="146" spans="1:7" ht="61.5" customHeight="1">
      <c r="A146" s="34">
        <v>443401</v>
      </c>
      <c r="B146" s="36" t="s">
        <v>272</v>
      </c>
      <c r="C146" s="38">
        <v>45484</v>
      </c>
      <c r="D146" s="39">
        <v>4536890886</v>
      </c>
      <c r="E146" s="40" t="s">
        <v>273</v>
      </c>
      <c r="F146" s="39" t="s">
        <v>214</v>
      </c>
      <c r="G146" s="41" t="s">
        <v>274</v>
      </c>
    </row>
    <row r="147" spans="1:7" ht="51.75" customHeight="1">
      <c r="A147" s="34">
        <v>442581</v>
      </c>
      <c r="B147" s="36" t="s">
        <v>275</v>
      </c>
      <c r="C147" s="38">
        <v>45481</v>
      </c>
      <c r="D147" s="39">
        <v>1452000000</v>
      </c>
      <c r="E147" s="40" t="s">
        <v>276</v>
      </c>
      <c r="F147" s="39" t="s">
        <v>214</v>
      </c>
      <c r="G147" s="41" t="s">
        <v>277</v>
      </c>
    </row>
    <row r="148" spans="1:7" ht="56.25" customHeight="1">
      <c r="A148" s="34">
        <v>446820</v>
      </c>
      <c r="B148" s="36" t="s">
        <v>312</v>
      </c>
      <c r="C148" s="38">
        <v>45533</v>
      </c>
      <c r="D148" s="39">
        <v>4484000000</v>
      </c>
      <c r="E148" s="40" t="s">
        <v>278</v>
      </c>
      <c r="F148" s="39" t="s">
        <v>214</v>
      </c>
      <c r="G148" s="41" t="s">
        <v>279</v>
      </c>
    </row>
    <row r="149" spans="1:7" ht="56.25" customHeight="1">
      <c r="A149" s="34">
        <v>441414</v>
      </c>
      <c r="B149" s="35" t="s">
        <v>280</v>
      </c>
      <c r="C149" s="38">
        <v>45449</v>
      </c>
      <c r="D149" s="39">
        <v>189500000</v>
      </c>
      <c r="E149" s="40" t="s">
        <v>281</v>
      </c>
      <c r="F149" s="39" t="s">
        <v>214</v>
      </c>
      <c r="G149" s="41" t="s">
        <v>282</v>
      </c>
    </row>
    <row r="150" spans="1:7" ht="56.25" customHeight="1">
      <c r="A150" s="34">
        <v>444852</v>
      </c>
      <c r="B150" s="36" t="s">
        <v>283</v>
      </c>
      <c r="C150" s="38">
        <v>45498</v>
      </c>
      <c r="D150" s="39">
        <v>2733000000</v>
      </c>
      <c r="E150" s="40" t="s">
        <v>284</v>
      </c>
      <c r="F150" s="39" t="s">
        <v>214</v>
      </c>
      <c r="G150" s="31" t="s">
        <v>285</v>
      </c>
    </row>
    <row r="151" spans="1:7" ht="56.25" customHeight="1">
      <c r="A151" s="34">
        <v>444126</v>
      </c>
      <c r="B151" s="36" t="s">
        <v>286</v>
      </c>
      <c r="C151" s="38">
        <v>45415</v>
      </c>
      <c r="D151" s="39">
        <v>5149581650</v>
      </c>
      <c r="E151" s="40" t="s">
        <v>287</v>
      </c>
      <c r="F151" s="39" t="s">
        <v>214</v>
      </c>
      <c r="G151" s="31" t="s">
        <v>288</v>
      </c>
    </row>
    <row r="152" spans="1:7" ht="68.25" customHeight="1">
      <c r="A152" s="34">
        <v>448863</v>
      </c>
      <c r="B152" s="36" t="s">
        <v>289</v>
      </c>
      <c r="C152" s="38">
        <v>45516</v>
      </c>
      <c r="D152" s="39">
        <v>4010000000</v>
      </c>
      <c r="E152" s="40" t="s">
        <v>290</v>
      </c>
      <c r="F152" s="39" t="s">
        <v>214</v>
      </c>
      <c r="G152" s="31" t="s">
        <v>291</v>
      </c>
    </row>
    <row r="153" spans="1:7" ht="61.5" customHeight="1">
      <c r="A153" s="34">
        <v>448881</v>
      </c>
      <c r="B153" s="36" t="s">
        <v>292</v>
      </c>
      <c r="C153" s="38">
        <v>45520</v>
      </c>
      <c r="D153" s="39">
        <v>2383630000</v>
      </c>
      <c r="E153" s="40" t="s">
        <v>293</v>
      </c>
      <c r="F153" s="39" t="s">
        <v>214</v>
      </c>
      <c r="G153" s="31" t="s">
        <v>294</v>
      </c>
    </row>
    <row r="154" spans="1:7" ht="21" customHeight="1">
      <c r="A154" s="8"/>
      <c r="B154" s="8"/>
      <c r="C154" s="8"/>
      <c r="D154" s="8"/>
      <c r="E154" s="99" t="s">
        <v>571</v>
      </c>
      <c r="F154" s="99"/>
      <c r="G154" s="99"/>
    </row>
    <row r="155" spans="1:7" ht="21" customHeight="1">
      <c r="A155" s="100" t="s">
        <v>177</v>
      </c>
      <c r="B155" s="100"/>
      <c r="C155" s="100"/>
      <c r="D155" s="100"/>
      <c r="E155" s="100"/>
      <c r="F155" s="100"/>
      <c r="G155" s="100"/>
    </row>
    <row r="156" spans="1:7" ht="58.5" customHeight="1">
      <c r="A156" s="71">
        <v>444034</v>
      </c>
      <c r="B156" s="81" t="s">
        <v>295</v>
      </c>
      <c r="C156" s="38">
        <v>45471</v>
      </c>
      <c r="D156" s="42">
        <v>315539244</v>
      </c>
      <c r="E156" s="37" t="s">
        <v>296</v>
      </c>
      <c r="F156" s="65" t="s">
        <v>214</v>
      </c>
      <c r="G156" s="66" t="s">
        <v>297</v>
      </c>
    </row>
    <row r="157" spans="1:7" ht="55.5" customHeight="1">
      <c r="A157" s="71">
        <v>449013</v>
      </c>
      <c r="B157" s="81" t="s">
        <v>313</v>
      </c>
      <c r="C157" s="38">
        <v>45468</v>
      </c>
      <c r="D157" s="65">
        <v>200000000</v>
      </c>
      <c r="E157" s="40" t="s">
        <v>298</v>
      </c>
      <c r="F157" s="65" t="s">
        <v>214</v>
      </c>
      <c r="G157" s="66" t="s">
        <v>299</v>
      </c>
    </row>
    <row r="158" spans="1:7" ht="52.5" customHeight="1">
      <c r="A158" s="74">
        <v>447853</v>
      </c>
      <c r="B158" s="77" t="s">
        <v>300</v>
      </c>
      <c r="C158" s="38">
        <v>45544</v>
      </c>
      <c r="D158" s="65">
        <v>450000000</v>
      </c>
      <c r="E158" s="40" t="s">
        <v>301</v>
      </c>
      <c r="F158" s="65" t="s">
        <v>214</v>
      </c>
      <c r="G158" s="66" t="s">
        <v>302</v>
      </c>
    </row>
    <row r="159" spans="1:7" ht="30" customHeight="1">
      <c r="A159" s="143">
        <v>448965</v>
      </c>
      <c r="B159" s="128" t="s">
        <v>303</v>
      </c>
      <c r="C159" s="38">
        <v>45544</v>
      </c>
      <c r="D159" s="42">
        <v>5380000</v>
      </c>
      <c r="E159" s="40" t="s">
        <v>304</v>
      </c>
      <c r="F159" s="113" t="s">
        <v>214</v>
      </c>
      <c r="G159" s="112" t="s">
        <v>307</v>
      </c>
    </row>
    <row r="160" spans="1:7" ht="30" customHeight="1">
      <c r="A160" s="143"/>
      <c r="B160" s="128"/>
      <c r="C160" s="38">
        <v>45544</v>
      </c>
      <c r="D160" s="65">
        <v>12784702</v>
      </c>
      <c r="E160" s="40" t="s">
        <v>305</v>
      </c>
      <c r="F160" s="113"/>
      <c r="G160" s="113"/>
    </row>
    <row r="161" spans="1:7" ht="30" customHeight="1">
      <c r="A161" s="169"/>
      <c r="B161" s="170"/>
      <c r="C161" s="171">
        <v>45544</v>
      </c>
      <c r="D161" s="172">
        <v>6520000</v>
      </c>
      <c r="E161" s="173" t="s">
        <v>306</v>
      </c>
      <c r="F161" s="174"/>
      <c r="G161" s="174"/>
    </row>
    <row r="162" spans="1:7" ht="30" customHeight="1">
      <c r="A162" s="113">
        <v>446652</v>
      </c>
      <c r="B162" s="185" t="s">
        <v>487</v>
      </c>
      <c r="C162" s="38">
        <v>45604</v>
      </c>
      <c r="D162" s="65">
        <v>266826314</v>
      </c>
      <c r="E162" s="40" t="s">
        <v>488</v>
      </c>
      <c r="F162" s="113" t="s">
        <v>214</v>
      </c>
      <c r="G162" s="112" t="s">
        <v>491</v>
      </c>
    </row>
    <row r="163" spans="1:7" ht="30" customHeight="1">
      <c r="A163" s="113"/>
      <c r="B163" s="185"/>
      <c r="C163" s="38">
        <v>45604</v>
      </c>
      <c r="D163" s="65">
        <v>1715051458</v>
      </c>
      <c r="E163" s="40" t="s">
        <v>489</v>
      </c>
      <c r="F163" s="113"/>
      <c r="G163" s="113"/>
    </row>
    <row r="164" spans="1:7" ht="30" customHeight="1">
      <c r="A164" s="174"/>
      <c r="B164" s="188"/>
      <c r="C164" s="171">
        <v>45604</v>
      </c>
      <c r="D164" s="172">
        <v>17396633080</v>
      </c>
      <c r="E164" s="173" t="s">
        <v>490</v>
      </c>
      <c r="F164" s="174"/>
      <c r="G164" s="174"/>
    </row>
    <row r="165" spans="1:7" ht="44.25" customHeight="1">
      <c r="A165" s="172">
        <v>447499</v>
      </c>
      <c r="B165" s="173" t="s">
        <v>492</v>
      </c>
      <c r="C165" s="171">
        <v>45617</v>
      </c>
      <c r="D165" s="172">
        <v>2700000000</v>
      </c>
      <c r="E165" s="173" t="s">
        <v>493</v>
      </c>
      <c r="F165" s="172" t="s">
        <v>214</v>
      </c>
      <c r="G165" s="189" t="s">
        <v>494</v>
      </c>
    </row>
    <row r="166" spans="1:7" ht="47.25" customHeight="1">
      <c r="A166" s="172">
        <v>447562</v>
      </c>
      <c r="B166" s="173" t="s">
        <v>497</v>
      </c>
      <c r="C166" s="171">
        <v>45604</v>
      </c>
      <c r="D166" s="172">
        <v>500000000</v>
      </c>
      <c r="E166" s="173" t="s">
        <v>495</v>
      </c>
      <c r="F166" s="172" t="s">
        <v>214</v>
      </c>
      <c r="G166" s="180" t="s">
        <v>496</v>
      </c>
    </row>
    <row r="167" spans="1:7" ht="30" customHeight="1">
      <c r="A167" s="113">
        <v>448967</v>
      </c>
      <c r="B167" s="185" t="s">
        <v>498</v>
      </c>
      <c r="C167" s="38">
        <v>45579</v>
      </c>
      <c r="D167" s="65">
        <v>81500000</v>
      </c>
      <c r="E167" s="40" t="s">
        <v>499</v>
      </c>
      <c r="F167" s="113" t="s">
        <v>214</v>
      </c>
      <c r="G167" s="131" t="s">
        <v>502</v>
      </c>
    </row>
    <row r="168" spans="1:7" ht="30" customHeight="1">
      <c r="A168" s="113"/>
      <c r="B168" s="185"/>
      <c r="C168" s="38">
        <v>45579</v>
      </c>
      <c r="D168" s="65">
        <v>29220000</v>
      </c>
      <c r="E168" s="40" t="s">
        <v>500</v>
      </c>
      <c r="F168" s="113"/>
      <c r="G168" s="113"/>
    </row>
    <row r="169" spans="1:7" ht="30" customHeight="1">
      <c r="A169" s="174"/>
      <c r="B169" s="188"/>
      <c r="C169" s="171">
        <v>45579</v>
      </c>
      <c r="D169" s="172">
        <v>80900000</v>
      </c>
      <c r="E169" s="173" t="s">
        <v>501</v>
      </c>
      <c r="F169" s="174"/>
      <c r="G169" s="174"/>
    </row>
    <row r="170" spans="1:7" ht="51" customHeight="1">
      <c r="A170" s="172">
        <v>447364</v>
      </c>
      <c r="B170" s="173" t="s">
        <v>503</v>
      </c>
      <c r="C170" s="171">
        <v>45621</v>
      </c>
      <c r="D170" s="172">
        <v>342820000</v>
      </c>
      <c r="E170" s="173" t="s">
        <v>361</v>
      </c>
      <c r="F170" s="172" t="s">
        <v>214</v>
      </c>
      <c r="G170" s="180" t="s">
        <v>504</v>
      </c>
    </row>
    <row r="171" spans="1:7" ht="62.25" customHeight="1">
      <c r="A171" s="172">
        <v>457587</v>
      </c>
      <c r="B171" s="173" t="s">
        <v>505</v>
      </c>
      <c r="C171" s="171">
        <v>45630</v>
      </c>
      <c r="D171" s="172">
        <v>91933975000</v>
      </c>
      <c r="E171" s="173" t="s">
        <v>215</v>
      </c>
      <c r="F171" s="172" t="s">
        <v>214</v>
      </c>
      <c r="G171" s="180" t="s">
        <v>506</v>
      </c>
    </row>
    <row r="172" spans="1:7" ht="76.5" customHeight="1">
      <c r="A172" s="65">
        <v>447374</v>
      </c>
      <c r="B172" s="40" t="s">
        <v>507</v>
      </c>
      <c r="C172" s="38">
        <v>45621</v>
      </c>
      <c r="D172" s="186">
        <v>3520000000</v>
      </c>
      <c r="E172" s="187" t="s">
        <v>508</v>
      </c>
      <c r="F172" s="65" t="s">
        <v>214</v>
      </c>
      <c r="G172" s="72" t="s">
        <v>509</v>
      </c>
    </row>
    <row r="173" spans="1:7" ht="21.95" customHeight="1">
      <c r="A173" s="33"/>
      <c r="B173" s="32"/>
      <c r="C173" s="8"/>
      <c r="D173" s="8"/>
      <c r="E173" s="99" t="s">
        <v>572</v>
      </c>
      <c r="F173" s="99"/>
      <c r="G173" s="99"/>
    </row>
    <row r="174" spans="1:7" ht="21.95" customHeight="1">
      <c r="A174" s="100" t="s">
        <v>177</v>
      </c>
      <c r="B174" s="100"/>
      <c r="C174" s="100"/>
      <c r="D174" s="100"/>
      <c r="E174" s="100"/>
      <c r="F174" s="100"/>
      <c r="G174" s="100"/>
    </row>
    <row r="175" spans="1:7" ht="24.95" customHeight="1">
      <c r="A175" s="175">
        <v>438771</v>
      </c>
      <c r="B175" s="176" t="s">
        <v>485</v>
      </c>
      <c r="C175" s="38">
        <v>45518</v>
      </c>
      <c r="D175" s="78">
        <v>126839755</v>
      </c>
      <c r="E175" s="79" t="s">
        <v>432</v>
      </c>
      <c r="F175" s="175" t="s">
        <v>214</v>
      </c>
      <c r="G175" s="177" t="s">
        <v>486</v>
      </c>
    </row>
    <row r="176" spans="1:7" ht="24.95" customHeight="1">
      <c r="A176" s="181"/>
      <c r="B176" s="190"/>
      <c r="C176" s="38">
        <v>45518</v>
      </c>
      <c r="D176" s="78">
        <v>126839755</v>
      </c>
      <c r="E176" s="79" t="s">
        <v>433</v>
      </c>
      <c r="F176" s="181"/>
      <c r="G176" s="183"/>
    </row>
    <row r="177" spans="1:7" ht="24.95" customHeight="1">
      <c r="A177" s="181"/>
      <c r="B177" s="190"/>
      <c r="C177" s="38">
        <v>45518</v>
      </c>
      <c r="D177" s="78">
        <v>126839754</v>
      </c>
      <c r="E177" s="79" t="s">
        <v>434</v>
      </c>
      <c r="F177" s="181"/>
      <c r="G177" s="183"/>
    </row>
    <row r="178" spans="1:7" ht="24.95" customHeight="1">
      <c r="A178" s="181"/>
      <c r="B178" s="190"/>
      <c r="C178" s="38">
        <v>45518</v>
      </c>
      <c r="D178" s="78">
        <v>126839755</v>
      </c>
      <c r="E178" s="79" t="s">
        <v>435</v>
      </c>
      <c r="F178" s="181"/>
      <c r="G178" s="183"/>
    </row>
    <row r="179" spans="1:7" ht="24.95" customHeight="1">
      <c r="A179" s="181"/>
      <c r="B179" s="190"/>
      <c r="C179" s="38">
        <v>45518</v>
      </c>
      <c r="D179" s="78">
        <v>126839755</v>
      </c>
      <c r="E179" s="79" t="s">
        <v>436</v>
      </c>
      <c r="F179" s="181"/>
      <c r="G179" s="183"/>
    </row>
    <row r="180" spans="1:7" ht="24.95" customHeight="1">
      <c r="A180" s="181"/>
      <c r="B180" s="190"/>
      <c r="C180" s="38">
        <v>45518</v>
      </c>
      <c r="D180" s="78">
        <v>126839754</v>
      </c>
      <c r="E180" s="79" t="s">
        <v>437</v>
      </c>
      <c r="F180" s="181"/>
      <c r="G180" s="183"/>
    </row>
    <row r="181" spans="1:7" ht="24.95" customHeight="1">
      <c r="A181" s="181"/>
      <c r="B181" s="190"/>
      <c r="C181" s="38">
        <v>45518</v>
      </c>
      <c r="D181" s="78">
        <v>126839755</v>
      </c>
      <c r="E181" s="79" t="s">
        <v>438</v>
      </c>
      <c r="F181" s="181"/>
      <c r="G181" s="183"/>
    </row>
    <row r="182" spans="1:7" ht="24.95" customHeight="1">
      <c r="A182" s="181"/>
      <c r="B182" s="190"/>
      <c r="C182" s="38">
        <v>45518</v>
      </c>
      <c r="D182" s="78">
        <v>126839755</v>
      </c>
      <c r="E182" s="79" t="s">
        <v>439</v>
      </c>
      <c r="F182" s="181"/>
      <c r="G182" s="183"/>
    </row>
    <row r="183" spans="1:7" ht="24.95" customHeight="1">
      <c r="A183" s="181"/>
      <c r="B183" s="190"/>
      <c r="C183" s="38">
        <v>45518</v>
      </c>
      <c r="D183" s="78">
        <v>126839755</v>
      </c>
      <c r="E183" s="79" t="s">
        <v>440</v>
      </c>
      <c r="F183" s="181"/>
      <c r="G183" s="183"/>
    </row>
    <row r="184" spans="1:7" ht="24.95" customHeight="1">
      <c r="A184" s="181"/>
      <c r="B184" s="190"/>
      <c r="C184" s="38">
        <v>45518</v>
      </c>
      <c r="D184" s="78">
        <v>126839754</v>
      </c>
      <c r="E184" s="79" t="s">
        <v>441</v>
      </c>
      <c r="F184" s="181"/>
      <c r="G184" s="183"/>
    </row>
    <row r="185" spans="1:7" ht="24.95" customHeight="1">
      <c r="A185" s="181"/>
      <c r="B185" s="190"/>
      <c r="C185" s="38">
        <v>45518</v>
      </c>
      <c r="D185" s="78">
        <v>126839755</v>
      </c>
      <c r="E185" s="79" t="s">
        <v>442</v>
      </c>
      <c r="F185" s="181"/>
      <c r="G185" s="183"/>
    </row>
    <row r="186" spans="1:7" ht="24.95" customHeight="1">
      <c r="A186" s="181"/>
      <c r="B186" s="190"/>
      <c r="C186" s="38">
        <v>45518</v>
      </c>
      <c r="D186" s="78">
        <v>126839755</v>
      </c>
      <c r="E186" s="79" t="s">
        <v>443</v>
      </c>
      <c r="F186" s="181"/>
      <c r="G186" s="183"/>
    </row>
    <row r="187" spans="1:7" ht="24.95" customHeight="1">
      <c r="A187" s="181"/>
      <c r="B187" s="190"/>
      <c r="C187" s="38">
        <v>45518</v>
      </c>
      <c r="D187" s="78">
        <v>126839755</v>
      </c>
      <c r="E187" s="79" t="s">
        <v>444</v>
      </c>
      <c r="F187" s="181"/>
      <c r="G187" s="183"/>
    </row>
    <row r="188" spans="1:7" ht="24.95" customHeight="1">
      <c r="A188" s="181"/>
      <c r="B188" s="190"/>
      <c r="C188" s="38">
        <v>45518</v>
      </c>
      <c r="D188" s="78">
        <v>126839755</v>
      </c>
      <c r="E188" s="79" t="s">
        <v>445</v>
      </c>
      <c r="F188" s="181"/>
      <c r="G188" s="183"/>
    </row>
    <row r="189" spans="1:7" ht="24.95" customHeight="1">
      <c r="A189" s="181"/>
      <c r="B189" s="190"/>
      <c r="C189" s="38">
        <v>45518</v>
      </c>
      <c r="D189" s="78">
        <v>126839754</v>
      </c>
      <c r="E189" s="79" t="s">
        <v>446</v>
      </c>
      <c r="F189" s="181"/>
      <c r="G189" s="183"/>
    </row>
    <row r="190" spans="1:7" ht="24.95" customHeight="1">
      <c r="A190" s="181"/>
      <c r="B190" s="190"/>
      <c r="C190" s="38">
        <v>45518</v>
      </c>
      <c r="D190" s="78">
        <v>126839755</v>
      </c>
      <c r="E190" s="79" t="s">
        <v>447</v>
      </c>
      <c r="F190" s="181"/>
      <c r="G190" s="183"/>
    </row>
    <row r="191" spans="1:7" ht="24.95" customHeight="1">
      <c r="A191" s="181"/>
      <c r="B191" s="190"/>
      <c r="C191" s="38">
        <v>45518</v>
      </c>
      <c r="D191" s="78">
        <v>126839755</v>
      </c>
      <c r="E191" s="79" t="s">
        <v>448</v>
      </c>
      <c r="F191" s="181"/>
      <c r="G191" s="183"/>
    </row>
    <row r="192" spans="1:7" ht="24.95" customHeight="1">
      <c r="A192" s="181"/>
      <c r="B192" s="190"/>
      <c r="C192" s="38">
        <v>45518</v>
      </c>
      <c r="D192" s="78">
        <v>126839755</v>
      </c>
      <c r="E192" s="79" t="s">
        <v>449</v>
      </c>
      <c r="F192" s="181"/>
      <c r="G192" s="183"/>
    </row>
    <row r="193" spans="1:7" ht="24.95" customHeight="1">
      <c r="A193" s="181"/>
      <c r="B193" s="190"/>
      <c r="C193" s="38">
        <v>45518</v>
      </c>
      <c r="D193" s="78">
        <v>126839755</v>
      </c>
      <c r="E193" s="79" t="s">
        <v>450</v>
      </c>
      <c r="F193" s="181"/>
      <c r="G193" s="183"/>
    </row>
    <row r="194" spans="1:7" ht="24.95" customHeight="1">
      <c r="A194" s="181"/>
      <c r="B194" s="190"/>
      <c r="C194" s="38">
        <v>45518</v>
      </c>
      <c r="D194" s="78">
        <v>126839755</v>
      </c>
      <c r="E194" s="79" t="s">
        <v>451</v>
      </c>
      <c r="F194" s="181"/>
      <c r="G194" s="183"/>
    </row>
    <row r="195" spans="1:7" ht="24.95" customHeight="1">
      <c r="A195" s="181"/>
      <c r="B195" s="190"/>
      <c r="C195" s="38">
        <v>45518</v>
      </c>
      <c r="D195" s="78">
        <v>126839755</v>
      </c>
      <c r="E195" s="79" t="s">
        <v>452</v>
      </c>
      <c r="F195" s="181"/>
      <c r="G195" s="183"/>
    </row>
    <row r="196" spans="1:7" ht="24.95" customHeight="1">
      <c r="A196" s="181"/>
      <c r="B196" s="190"/>
      <c r="C196" s="38">
        <v>45518</v>
      </c>
      <c r="D196" s="78">
        <v>126839754</v>
      </c>
      <c r="E196" s="79" t="s">
        <v>453</v>
      </c>
      <c r="F196" s="181"/>
      <c r="G196" s="183"/>
    </row>
    <row r="197" spans="1:7" ht="24.95" customHeight="1">
      <c r="A197" s="181"/>
      <c r="B197" s="190"/>
      <c r="C197" s="38">
        <v>45518</v>
      </c>
      <c r="D197" s="78">
        <v>126839755</v>
      </c>
      <c r="E197" s="79" t="s">
        <v>454</v>
      </c>
      <c r="F197" s="181"/>
      <c r="G197" s="183"/>
    </row>
    <row r="198" spans="1:7" ht="24.95" customHeight="1">
      <c r="A198" s="181"/>
      <c r="B198" s="190"/>
      <c r="C198" s="38">
        <v>45518</v>
      </c>
      <c r="D198" s="78">
        <v>126839755</v>
      </c>
      <c r="E198" s="79" t="s">
        <v>455</v>
      </c>
      <c r="F198" s="181"/>
      <c r="G198" s="183"/>
    </row>
    <row r="199" spans="1:7" ht="24.95" customHeight="1">
      <c r="A199" s="181"/>
      <c r="B199" s="190"/>
      <c r="C199" s="38">
        <v>45518</v>
      </c>
      <c r="D199" s="78">
        <v>126839755</v>
      </c>
      <c r="E199" s="79" t="s">
        <v>456</v>
      </c>
      <c r="F199" s="181"/>
      <c r="G199" s="183"/>
    </row>
    <row r="200" spans="1:7" ht="24.95" customHeight="1">
      <c r="A200" s="181"/>
      <c r="B200" s="190"/>
      <c r="C200" s="38">
        <v>45518</v>
      </c>
      <c r="D200" s="78">
        <v>126839754</v>
      </c>
      <c r="E200" s="79" t="s">
        <v>457</v>
      </c>
      <c r="F200" s="181"/>
      <c r="G200" s="183"/>
    </row>
    <row r="201" spans="1:7" ht="24.95" customHeight="1">
      <c r="A201" s="181"/>
      <c r="B201" s="190"/>
      <c r="C201" s="38">
        <v>45518</v>
      </c>
      <c r="D201" s="78">
        <v>126839754</v>
      </c>
      <c r="E201" s="79" t="s">
        <v>458</v>
      </c>
      <c r="F201" s="181"/>
      <c r="G201" s="183"/>
    </row>
    <row r="202" spans="1:7" ht="24.95" customHeight="1">
      <c r="A202" s="182"/>
      <c r="B202" s="191"/>
      <c r="C202" s="38">
        <v>45518</v>
      </c>
      <c r="D202" s="78">
        <v>126839754</v>
      </c>
      <c r="E202" s="79" t="s">
        <v>459</v>
      </c>
      <c r="F202" s="182"/>
      <c r="G202" s="184"/>
    </row>
    <row r="203" spans="1:7" ht="24.95" customHeight="1">
      <c r="A203" s="33"/>
      <c r="B203" s="32"/>
      <c r="C203" s="8"/>
      <c r="D203" s="8"/>
      <c r="E203" s="99" t="s">
        <v>573</v>
      </c>
      <c r="F203" s="99"/>
      <c r="G203" s="99"/>
    </row>
    <row r="204" spans="1:7" ht="24.95" customHeight="1">
      <c r="A204" s="100" t="s">
        <v>177</v>
      </c>
      <c r="B204" s="100"/>
      <c r="C204" s="100"/>
      <c r="D204" s="100"/>
      <c r="E204" s="100"/>
      <c r="F204" s="100"/>
      <c r="G204" s="100"/>
    </row>
    <row r="205" spans="1:7" ht="24.95" customHeight="1">
      <c r="A205" s="175">
        <v>438771</v>
      </c>
      <c r="B205" s="192" t="s">
        <v>485</v>
      </c>
      <c r="C205" s="38">
        <v>45518</v>
      </c>
      <c r="D205" s="78">
        <v>126839755</v>
      </c>
      <c r="E205" s="79" t="s">
        <v>460</v>
      </c>
      <c r="F205" s="193" t="s">
        <v>214</v>
      </c>
      <c r="G205" s="177" t="s">
        <v>486</v>
      </c>
    </row>
    <row r="206" spans="1:7" ht="24.95" customHeight="1">
      <c r="A206" s="181"/>
      <c r="B206" s="190"/>
      <c r="C206" s="38">
        <v>45518</v>
      </c>
      <c r="D206" s="78">
        <v>126839754</v>
      </c>
      <c r="E206" s="79" t="s">
        <v>461</v>
      </c>
      <c r="F206" s="181"/>
      <c r="G206" s="183"/>
    </row>
    <row r="207" spans="1:7" ht="24.95" customHeight="1">
      <c r="A207" s="181"/>
      <c r="B207" s="190"/>
      <c r="C207" s="38">
        <v>45518</v>
      </c>
      <c r="D207" s="78">
        <v>126839755</v>
      </c>
      <c r="E207" s="79" t="s">
        <v>462</v>
      </c>
      <c r="F207" s="181"/>
      <c r="G207" s="183"/>
    </row>
    <row r="208" spans="1:7" ht="24.95" customHeight="1">
      <c r="A208" s="181"/>
      <c r="B208" s="190"/>
      <c r="C208" s="38">
        <v>45518</v>
      </c>
      <c r="D208" s="78">
        <v>126839755</v>
      </c>
      <c r="E208" s="79" t="s">
        <v>463</v>
      </c>
      <c r="F208" s="181"/>
      <c r="G208" s="183"/>
    </row>
    <row r="209" spans="1:7" ht="24.95" customHeight="1">
      <c r="A209" s="181"/>
      <c r="B209" s="190"/>
      <c r="C209" s="38">
        <v>45518</v>
      </c>
      <c r="D209" s="78">
        <v>126839755</v>
      </c>
      <c r="E209" s="79" t="s">
        <v>464</v>
      </c>
      <c r="F209" s="181"/>
      <c r="G209" s="183"/>
    </row>
    <row r="210" spans="1:7" ht="24.95" customHeight="1">
      <c r="A210" s="181"/>
      <c r="B210" s="190"/>
      <c r="C210" s="38">
        <v>45518</v>
      </c>
      <c r="D210" s="78">
        <v>126839755</v>
      </c>
      <c r="E210" s="79" t="s">
        <v>465</v>
      </c>
      <c r="F210" s="181"/>
      <c r="G210" s="183"/>
    </row>
    <row r="211" spans="1:7" ht="24.95" customHeight="1">
      <c r="A211" s="181"/>
      <c r="B211" s="190"/>
      <c r="C211" s="38">
        <v>45518</v>
      </c>
      <c r="D211" s="78">
        <v>126839755</v>
      </c>
      <c r="E211" s="79" t="s">
        <v>466</v>
      </c>
      <c r="F211" s="181"/>
      <c r="G211" s="183"/>
    </row>
    <row r="212" spans="1:7" ht="24.95" customHeight="1">
      <c r="A212" s="181"/>
      <c r="B212" s="190"/>
      <c r="C212" s="38">
        <v>45518</v>
      </c>
      <c r="D212" s="78">
        <v>126839755</v>
      </c>
      <c r="E212" s="79" t="s">
        <v>467</v>
      </c>
      <c r="F212" s="181"/>
      <c r="G212" s="183"/>
    </row>
    <row r="213" spans="1:7" ht="24.95" customHeight="1">
      <c r="A213" s="181"/>
      <c r="B213" s="190"/>
      <c r="C213" s="38">
        <v>45518</v>
      </c>
      <c r="D213" s="78">
        <v>126839754</v>
      </c>
      <c r="E213" s="79" t="s">
        <v>468</v>
      </c>
      <c r="F213" s="181"/>
      <c r="G213" s="183"/>
    </row>
    <row r="214" spans="1:7" ht="24.95" customHeight="1">
      <c r="A214" s="181"/>
      <c r="B214" s="190"/>
      <c r="C214" s="38">
        <v>45518</v>
      </c>
      <c r="D214" s="78">
        <v>126839755</v>
      </c>
      <c r="E214" s="79" t="s">
        <v>469</v>
      </c>
      <c r="F214" s="181"/>
      <c r="G214" s="183"/>
    </row>
    <row r="215" spans="1:7" ht="24.95" customHeight="1">
      <c r="A215" s="181"/>
      <c r="B215" s="190"/>
      <c r="C215" s="38">
        <v>45518</v>
      </c>
      <c r="D215" s="78">
        <v>126839755</v>
      </c>
      <c r="E215" s="79" t="s">
        <v>470</v>
      </c>
      <c r="F215" s="181"/>
      <c r="G215" s="183"/>
    </row>
    <row r="216" spans="1:7" ht="24.95" customHeight="1">
      <c r="A216" s="181"/>
      <c r="B216" s="190"/>
      <c r="C216" s="38">
        <v>45518</v>
      </c>
      <c r="D216" s="78">
        <v>126839754</v>
      </c>
      <c r="E216" s="79" t="s">
        <v>471</v>
      </c>
      <c r="F216" s="181"/>
      <c r="G216" s="183"/>
    </row>
    <row r="217" spans="1:7" ht="24.95" customHeight="1">
      <c r="A217" s="181"/>
      <c r="B217" s="190"/>
      <c r="C217" s="38">
        <v>45518</v>
      </c>
      <c r="D217" s="78">
        <v>126839755</v>
      </c>
      <c r="E217" s="79" t="s">
        <v>472</v>
      </c>
      <c r="F217" s="181"/>
      <c r="G217" s="183"/>
    </row>
    <row r="218" spans="1:7" ht="24.95" customHeight="1">
      <c r="A218" s="181"/>
      <c r="B218" s="190"/>
      <c r="C218" s="38">
        <v>45518</v>
      </c>
      <c r="D218" s="78">
        <v>126839755</v>
      </c>
      <c r="E218" s="79" t="s">
        <v>473</v>
      </c>
      <c r="F218" s="181"/>
      <c r="G218" s="183"/>
    </row>
    <row r="219" spans="1:7" ht="24.95" customHeight="1">
      <c r="A219" s="181"/>
      <c r="B219" s="190"/>
      <c r="C219" s="38">
        <v>45518</v>
      </c>
      <c r="D219" s="78">
        <v>126839755</v>
      </c>
      <c r="E219" s="79" t="s">
        <v>474</v>
      </c>
      <c r="F219" s="181"/>
      <c r="G219" s="183"/>
    </row>
    <row r="220" spans="1:7" ht="24.95" customHeight="1">
      <c r="A220" s="181"/>
      <c r="B220" s="190"/>
      <c r="C220" s="38">
        <v>45518</v>
      </c>
      <c r="D220" s="78">
        <v>126839755</v>
      </c>
      <c r="E220" s="79" t="s">
        <v>475</v>
      </c>
      <c r="F220" s="181"/>
      <c r="G220" s="183"/>
    </row>
    <row r="221" spans="1:7" ht="24.95" customHeight="1">
      <c r="A221" s="181"/>
      <c r="B221" s="190"/>
      <c r="C221" s="38">
        <v>45518</v>
      </c>
      <c r="D221" s="78">
        <v>126839755</v>
      </c>
      <c r="E221" s="79" t="s">
        <v>476</v>
      </c>
      <c r="F221" s="181"/>
      <c r="G221" s="183"/>
    </row>
    <row r="222" spans="1:7" ht="24.95" customHeight="1">
      <c r="A222" s="181"/>
      <c r="B222" s="190"/>
      <c r="C222" s="38">
        <v>45518</v>
      </c>
      <c r="D222" s="78">
        <v>126839755</v>
      </c>
      <c r="E222" s="79" t="s">
        <v>477</v>
      </c>
      <c r="F222" s="181"/>
      <c r="G222" s="183"/>
    </row>
    <row r="223" spans="1:7" ht="24.95" customHeight="1">
      <c r="A223" s="181"/>
      <c r="B223" s="190"/>
      <c r="C223" s="38">
        <v>45518</v>
      </c>
      <c r="D223" s="78">
        <v>126839755</v>
      </c>
      <c r="E223" s="79" t="s">
        <v>478</v>
      </c>
      <c r="F223" s="181"/>
      <c r="G223" s="183"/>
    </row>
    <row r="224" spans="1:7" ht="24.95" customHeight="1">
      <c r="A224" s="181"/>
      <c r="B224" s="190"/>
      <c r="C224" s="38">
        <v>45518</v>
      </c>
      <c r="D224" s="78">
        <v>126839754</v>
      </c>
      <c r="E224" s="79" t="s">
        <v>479</v>
      </c>
      <c r="F224" s="181"/>
      <c r="G224" s="183"/>
    </row>
    <row r="225" spans="1:7" ht="24.95" customHeight="1">
      <c r="A225" s="181"/>
      <c r="B225" s="190"/>
      <c r="C225" s="38">
        <v>45518</v>
      </c>
      <c r="D225" s="78">
        <v>126839755</v>
      </c>
      <c r="E225" s="79" t="s">
        <v>480</v>
      </c>
      <c r="F225" s="181"/>
      <c r="G225" s="183"/>
    </row>
    <row r="226" spans="1:7" ht="24.95" customHeight="1">
      <c r="A226" s="181"/>
      <c r="B226" s="190"/>
      <c r="C226" s="38">
        <v>45518</v>
      </c>
      <c r="D226" s="78">
        <v>126839754</v>
      </c>
      <c r="E226" s="79" t="s">
        <v>481</v>
      </c>
      <c r="F226" s="181"/>
      <c r="G226" s="183"/>
    </row>
    <row r="227" spans="1:7" ht="24.95" customHeight="1">
      <c r="A227" s="181"/>
      <c r="B227" s="190"/>
      <c r="C227" s="38">
        <v>45518</v>
      </c>
      <c r="D227" s="78">
        <v>126839754</v>
      </c>
      <c r="E227" s="79" t="s">
        <v>482</v>
      </c>
      <c r="F227" s="181"/>
      <c r="G227" s="183"/>
    </row>
    <row r="228" spans="1:7" ht="24.95" customHeight="1">
      <c r="A228" s="181"/>
      <c r="B228" s="190"/>
      <c r="C228" s="38">
        <v>45518</v>
      </c>
      <c r="D228" s="78">
        <v>126839755</v>
      </c>
      <c r="E228" s="79" t="s">
        <v>483</v>
      </c>
      <c r="F228" s="181"/>
      <c r="G228" s="183"/>
    </row>
    <row r="229" spans="1:7" ht="24.95" customHeight="1">
      <c r="A229" s="181"/>
      <c r="B229" s="190"/>
      <c r="C229" s="171">
        <v>45518</v>
      </c>
      <c r="D229" s="178">
        <v>126839754</v>
      </c>
      <c r="E229" s="179" t="s">
        <v>484</v>
      </c>
      <c r="F229" s="181"/>
      <c r="G229" s="183"/>
    </row>
    <row r="230" spans="1:7" ht="66" customHeight="1">
      <c r="A230" s="65">
        <v>446804</v>
      </c>
      <c r="B230" s="40" t="s">
        <v>510</v>
      </c>
      <c r="C230" s="38">
        <v>45621</v>
      </c>
      <c r="D230" s="65">
        <v>706500000</v>
      </c>
      <c r="E230" s="40" t="s">
        <v>511</v>
      </c>
      <c r="F230" s="65" t="s">
        <v>214</v>
      </c>
      <c r="G230" s="72" t="s">
        <v>512</v>
      </c>
    </row>
    <row r="231" spans="1:7" ht="24.95" customHeight="1">
      <c r="A231" s="33"/>
      <c r="B231" s="32"/>
      <c r="C231" s="8"/>
      <c r="D231" s="8"/>
      <c r="E231" s="99" t="s">
        <v>574</v>
      </c>
      <c r="F231" s="99"/>
      <c r="G231" s="99"/>
    </row>
    <row r="232" spans="1:7" ht="24.95" customHeight="1">
      <c r="A232" s="194" t="s">
        <v>177</v>
      </c>
      <c r="B232" s="194"/>
      <c r="C232" s="194"/>
      <c r="D232" s="194"/>
      <c r="E232" s="194"/>
      <c r="F232" s="194"/>
      <c r="G232" s="194"/>
    </row>
    <row r="233" spans="1:7" ht="65.25" customHeight="1">
      <c r="A233" s="172">
        <v>447356</v>
      </c>
      <c r="B233" s="173" t="s">
        <v>513</v>
      </c>
      <c r="C233" s="171">
        <v>45625</v>
      </c>
      <c r="D233" s="172">
        <v>411840000</v>
      </c>
      <c r="E233" s="173" t="s">
        <v>514</v>
      </c>
      <c r="F233" s="172" t="s">
        <v>214</v>
      </c>
      <c r="G233" s="180" t="s">
        <v>515</v>
      </c>
    </row>
    <row r="234" spans="1:7" ht="57" customHeight="1">
      <c r="A234" s="172">
        <v>446810</v>
      </c>
      <c r="B234" s="173" t="s">
        <v>516</v>
      </c>
      <c r="C234" s="171">
        <v>45617</v>
      </c>
      <c r="D234" s="172">
        <v>1500000000</v>
      </c>
      <c r="E234" s="173" t="s">
        <v>517</v>
      </c>
      <c r="F234" s="172" t="s">
        <v>214</v>
      </c>
      <c r="G234" s="180" t="s">
        <v>518</v>
      </c>
    </row>
    <row r="235" spans="1:7" ht="52.5" customHeight="1">
      <c r="A235" s="172">
        <v>448871</v>
      </c>
      <c r="B235" s="173" t="s">
        <v>519</v>
      </c>
      <c r="C235" s="171">
        <v>45631</v>
      </c>
      <c r="D235" s="172">
        <v>1500000000</v>
      </c>
      <c r="E235" s="173" t="s">
        <v>520</v>
      </c>
      <c r="F235" s="172" t="s">
        <v>214</v>
      </c>
      <c r="G235" s="180" t="s">
        <v>521</v>
      </c>
    </row>
    <row r="236" spans="1:7" ht="50.25" customHeight="1">
      <c r="A236" s="172">
        <v>447786</v>
      </c>
      <c r="B236" s="173" t="s">
        <v>522</v>
      </c>
      <c r="C236" s="171">
        <v>45625</v>
      </c>
      <c r="D236" s="172">
        <v>1500000000</v>
      </c>
      <c r="E236" s="173" t="s">
        <v>523</v>
      </c>
      <c r="F236" s="172" t="s">
        <v>214</v>
      </c>
      <c r="G236" s="180" t="s">
        <v>524</v>
      </c>
    </row>
    <row r="237" spans="1:7" ht="56.25" customHeight="1">
      <c r="A237" s="172">
        <v>447368</v>
      </c>
      <c r="B237" s="173" t="s">
        <v>525</v>
      </c>
      <c r="C237" s="171">
        <v>45631</v>
      </c>
      <c r="D237" s="172">
        <v>913800000</v>
      </c>
      <c r="E237" s="173" t="s">
        <v>526</v>
      </c>
      <c r="F237" s="172" t="s">
        <v>214</v>
      </c>
      <c r="G237" s="180" t="s">
        <v>527</v>
      </c>
    </row>
    <row r="238" spans="1:7" ht="57.75" customHeight="1">
      <c r="A238" s="172">
        <v>447806</v>
      </c>
      <c r="B238" s="173" t="s">
        <v>528</v>
      </c>
      <c r="C238" s="171">
        <v>45631</v>
      </c>
      <c r="D238" s="172">
        <v>2000000000</v>
      </c>
      <c r="E238" s="173" t="s">
        <v>529</v>
      </c>
      <c r="F238" s="172" t="s">
        <v>214</v>
      </c>
      <c r="G238" s="180" t="s">
        <v>530</v>
      </c>
    </row>
    <row r="239" spans="1:7" ht="48.75" customHeight="1">
      <c r="A239" s="172">
        <v>447362</v>
      </c>
      <c r="B239" s="173" t="s">
        <v>531</v>
      </c>
      <c r="C239" s="171">
        <v>45622</v>
      </c>
      <c r="D239" s="172">
        <v>3416000000</v>
      </c>
      <c r="E239" s="173" t="s">
        <v>532</v>
      </c>
      <c r="F239" s="172" t="s">
        <v>214</v>
      </c>
      <c r="G239" s="180" t="s">
        <v>533</v>
      </c>
    </row>
    <row r="240" spans="1:7" ht="66" customHeight="1">
      <c r="A240" s="172">
        <v>448880</v>
      </c>
      <c r="B240" s="173" t="s">
        <v>534</v>
      </c>
      <c r="C240" s="171">
        <v>45621</v>
      </c>
      <c r="D240" s="172">
        <v>2299336455</v>
      </c>
      <c r="E240" s="173" t="s">
        <v>523</v>
      </c>
      <c r="F240" s="172" t="s">
        <v>214</v>
      </c>
      <c r="G240" s="180" t="s">
        <v>538</v>
      </c>
    </row>
    <row r="241" spans="1:7" ht="54.75" customHeight="1">
      <c r="A241" s="172">
        <v>447546</v>
      </c>
      <c r="B241" s="173" t="s">
        <v>535</v>
      </c>
      <c r="C241" s="171">
        <v>45630</v>
      </c>
      <c r="D241" s="172">
        <v>6300000000</v>
      </c>
      <c r="E241" s="173" t="s">
        <v>536</v>
      </c>
      <c r="F241" s="172" t="s">
        <v>214</v>
      </c>
      <c r="G241" s="180" t="s">
        <v>537</v>
      </c>
    </row>
    <row r="242" spans="1:7" ht="66" customHeight="1">
      <c r="A242" s="172">
        <v>447572</v>
      </c>
      <c r="B242" s="173" t="s">
        <v>539</v>
      </c>
      <c r="C242" s="171">
        <v>45621</v>
      </c>
      <c r="D242" s="172">
        <v>4585237020</v>
      </c>
      <c r="E242" s="173" t="s">
        <v>540</v>
      </c>
      <c r="F242" s="172" t="s">
        <v>214</v>
      </c>
      <c r="G242" s="180" t="s">
        <v>541</v>
      </c>
    </row>
    <row r="243" spans="1:7" ht="89.25" customHeight="1">
      <c r="A243" s="172">
        <v>446832</v>
      </c>
      <c r="B243" s="173" t="s">
        <v>542</v>
      </c>
      <c r="C243" s="171">
        <v>45624</v>
      </c>
      <c r="D243" s="172">
        <v>8000000000</v>
      </c>
      <c r="E243" s="173" t="s">
        <v>543</v>
      </c>
      <c r="F243" s="172" t="s">
        <v>214</v>
      </c>
      <c r="G243" s="180" t="s">
        <v>544</v>
      </c>
    </row>
    <row r="244" spans="1:7" ht="48.75" customHeight="1">
      <c r="A244" s="65">
        <v>446771</v>
      </c>
      <c r="B244" s="40" t="s">
        <v>348</v>
      </c>
      <c r="C244" s="38"/>
      <c r="D244" s="65">
        <v>224386000000</v>
      </c>
      <c r="E244" s="40" t="s">
        <v>349</v>
      </c>
      <c r="F244" s="65" t="s">
        <v>214</v>
      </c>
      <c r="G244" s="66" t="s">
        <v>545</v>
      </c>
    </row>
    <row r="245" spans="1:7" ht="20.25" customHeight="1">
      <c r="A245" s="24"/>
      <c r="B245" s="16"/>
      <c r="C245" s="16"/>
      <c r="D245" s="16"/>
      <c r="E245" s="99" t="s">
        <v>575</v>
      </c>
      <c r="F245" s="99"/>
      <c r="G245" s="99"/>
    </row>
    <row r="246" spans="1:7" ht="24" customHeight="1">
      <c r="A246" s="194" t="s">
        <v>177</v>
      </c>
      <c r="B246" s="194"/>
      <c r="C246" s="194"/>
      <c r="D246" s="194"/>
      <c r="E246" s="194"/>
      <c r="F246" s="194"/>
      <c r="G246" s="194"/>
    </row>
    <row r="247" spans="1:7" ht="59.25" customHeight="1">
      <c r="A247" s="172">
        <v>446783</v>
      </c>
      <c r="B247" s="173" t="s">
        <v>253</v>
      </c>
      <c r="C247" s="171">
        <v>45604</v>
      </c>
      <c r="D247" s="172">
        <v>5326764240</v>
      </c>
      <c r="E247" s="173" t="s">
        <v>364</v>
      </c>
      <c r="F247" s="172" t="s">
        <v>214</v>
      </c>
      <c r="G247" s="180" t="s">
        <v>546</v>
      </c>
    </row>
    <row r="248" spans="1:7" ht="54.75" customHeight="1">
      <c r="A248" s="172">
        <v>446762</v>
      </c>
      <c r="B248" s="173" t="s">
        <v>547</v>
      </c>
      <c r="C248" s="171">
        <v>45631</v>
      </c>
      <c r="D248" s="172">
        <v>284242400000</v>
      </c>
      <c r="E248" s="173" t="s">
        <v>342</v>
      </c>
      <c r="F248" s="172" t="s">
        <v>214</v>
      </c>
      <c r="G248" s="180" t="s">
        <v>548</v>
      </c>
    </row>
    <row r="249" spans="1:7" ht="59.25" customHeight="1">
      <c r="A249" s="172">
        <v>448888</v>
      </c>
      <c r="B249" s="173" t="s">
        <v>549</v>
      </c>
      <c r="C249" s="171">
        <v>45624</v>
      </c>
      <c r="D249" s="172">
        <v>800000000</v>
      </c>
      <c r="E249" s="173" t="s">
        <v>520</v>
      </c>
      <c r="F249" s="172" t="s">
        <v>214</v>
      </c>
      <c r="G249" s="180" t="s">
        <v>550</v>
      </c>
    </row>
    <row r="250" spans="1:7" ht="64.5" customHeight="1">
      <c r="A250" s="172">
        <v>458719</v>
      </c>
      <c r="B250" s="173" t="s">
        <v>551</v>
      </c>
      <c r="C250" s="171">
        <v>45625</v>
      </c>
      <c r="D250" s="172">
        <v>8400000000</v>
      </c>
      <c r="E250" s="173" t="s">
        <v>552</v>
      </c>
      <c r="F250" s="172" t="s">
        <v>214</v>
      </c>
      <c r="G250" s="180" t="s">
        <v>553</v>
      </c>
    </row>
    <row r="251" spans="1:7" ht="75" customHeight="1">
      <c r="A251" s="172">
        <v>458729</v>
      </c>
      <c r="B251" s="173" t="s">
        <v>554</v>
      </c>
      <c r="C251" s="171">
        <v>45625</v>
      </c>
      <c r="D251" s="172">
        <v>21335000000</v>
      </c>
      <c r="E251" s="173" t="s">
        <v>555</v>
      </c>
      <c r="F251" s="172" t="s">
        <v>214</v>
      </c>
      <c r="G251" s="180" t="s">
        <v>556</v>
      </c>
    </row>
    <row r="252" spans="1:7" ht="68.25" customHeight="1">
      <c r="A252" s="172">
        <v>458727</v>
      </c>
      <c r="B252" s="173" t="s">
        <v>557</v>
      </c>
      <c r="C252" s="171">
        <v>45625</v>
      </c>
      <c r="D252" s="172">
        <v>22500000000</v>
      </c>
      <c r="E252" s="173" t="s">
        <v>558</v>
      </c>
      <c r="F252" s="172" t="s">
        <v>214</v>
      </c>
      <c r="G252" s="180" t="s">
        <v>559</v>
      </c>
    </row>
    <row r="253" spans="1:7" ht="72" customHeight="1">
      <c r="A253" s="65">
        <v>458731</v>
      </c>
      <c r="B253" s="40" t="s">
        <v>560</v>
      </c>
      <c r="C253" s="38">
        <v>45625</v>
      </c>
      <c r="D253" s="65">
        <v>10000000000</v>
      </c>
      <c r="E253" s="40" t="s">
        <v>520</v>
      </c>
      <c r="F253" s="65" t="s">
        <v>214</v>
      </c>
      <c r="G253" s="72" t="s">
        <v>561</v>
      </c>
    </row>
    <row r="254" spans="1:7" ht="23.1" customHeight="1">
      <c r="A254" s="138" t="s">
        <v>76</v>
      </c>
      <c r="B254" s="138"/>
      <c r="C254" s="138"/>
      <c r="D254" s="138"/>
      <c r="E254" s="138"/>
      <c r="F254" s="138"/>
      <c r="G254" s="138"/>
    </row>
    <row r="255" spans="1:7" ht="23.1" customHeight="1">
      <c r="A255" s="106" t="s">
        <v>71</v>
      </c>
      <c r="B255" s="106"/>
      <c r="C255" s="28" t="s">
        <v>17</v>
      </c>
      <c r="D255" s="28" t="s">
        <v>30</v>
      </c>
      <c r="E255" s="28" t="s">
        <v>31</v>
      </c>
      <c r="F255" s="28" t="s">
        <v>32</v>
      </c>
      <c r="G255" s="27" t="s">
        <v>33</v>
      </c>
    </row>
    <row r="256" spans="1:7" ht="24.95" customHeight="1">
      <c r="A256" s="2" t="s">
        <v>373</v>
      </c>
      <c r="B256" s="2" t="s">
        <v>132</v>
      </c>
      <c r="C256" s="49">
        <v>168333314325</v>
      </c>
      <c r="D256" s="55"/>
      <c r="E256" s="55">
        <v>154247306588</v>
      </c>
      <c r="F256" s="56">
        <f>+C256-E256-D256</f>
        <v>14086007737</v>
      </c>
      <c r="G256" s="53" t="s">
        <v>140</v>
      </c>
    </row>
    <row r="257" spans="1:7" ht="24.95" customHeight="1">
      <c r="A257" s="2" t="s">
        <v>374</v>
      </c>
      <c r="B257" s="2" t="s">
        <v>133</v>
      </c>
      <c r="C257" s="49">
        <v>126951364130</v>
      </c>
      <c r="D257" s="55">
        <f>160000000+5688689100+9503935389+19747319736+307132333+1933518030</f>
        <v>37340594588</v>
      </c>
      <c r="E257" s="55">
        <v>69953710657</v>
      </c>
      <c r="F257" s="56">
        <f t="shared" ref="F257:F263" si="0">+C257-E257-D257</f>
        <v>19657058885</v>
      </c>
      <c r="G257" s="53" t="s">
        <v>140</v>
      </c>
    </row>
    <row r="258" spans="1:7" ht="24.95" customHeight="1">
      <c r="A258" s="2" t="s">
        <v>375</v>
      </c>
      <c r="B258" s="2" t="s">
        <v>134</v>
      </c>
      <c r="C258" s="49">
        <v>36815168553</v>
      </c>
      <c r="D258" s="55">
        <f>48137600+1373333841+6951752660+2156258805+929320725</f>
        <v>11458803631</v>
      </c>
      <c r="E258" s="55">
        <v>18547415797</v>
      </c>
      <c r="F258" s="56">
        <f t="shared" si="0"/>
        <v>6808949125</v>
      </c>
      <c r="G258" s="53" t="s">
        <v>140</v>
      </c>
    </row>
    <row r="259" spans="1:7" ht="24.95" customHeight="1">
      <c r="A259" s="2" t="s">
        <v>376</v>
      </c>
      <c r="B259" s="2" t="s">
        <v>135</v>
      </c>
      <c r="C259" s="49">
        <v>6783313984643</v>
      </c>
      <c r="D259" s="55">
        <f>760187771624+1712383153597+22644052698</f>
        <v>2495214977919</v>
      </c>
      <c r="E259" s="55">
        <v>4102053065834</v>
      </c>
      <c r="F259" s="56">
        <f t="shared" si="0"/>
        <v>186045940890</v>
      </c>
      <c r="G259" s="53" t="s">
        <v>140</v>
      </c>
    </row>
    <row r="260" spans="1:7" ht="24.95" customHeight="1">
      <c r="A260" s="2" t="s">
        <v>377</v>
      </c>
      <c r="B260" s="2" t="s">
        <v>136</v>
      </c>
      <c r="C260" s="49">
        <v>390437921802</v>
      </c>
      <c r="D260" s="55">
        <f>543293360+72004142+11769346016+29866402717+4380703943+7170998488</f>
        <v>53802748666</v>
      </c>
      <c r="E260" s="55">
        <v>79095103197</v>
      </c>
      <c r="F260" s="56">
        <f t="shared" si="0"/>
        <v>257540069939</v>
      </c>
      <c r="G260" s="53" t="s">
        <v>140</v>
      </c>
    </row>
    <row r="261" spans="1:7" ht="24.95" customHeight="1">
      <c r="A261" s="2" t="s">
        <v>378</v>
      </c>
      <c r="B261" s="2" t="s">
        <v>137</v>
      </c>
      <c r="C261" s="49">
        <v>980000000</v>
      </c>
      <c r="D261" s="55"/>
      <c r="E261" s="55">
        <v>980000000</v>
      </c>
      <c r="F261" s="56">
        <f t="shared" si="0"/>
        <v>0</v>
      </c>
      <c r="G261" s="53" t="s">
        <v>140</v>
      </c>
    </row>
    <row r="262" spans="1:7" ht="24.95" customHeight="1">
      <c r="A262" s="2" t="s">
        <v>379</v>
      </c>
      <c r="B262" s="2" t="s">
        <v>138</v>
      </c>
      <c r="C262" s="49">
        <v>114363475775</v>
      </c>
      <c r="D262" s="55"/>
      <c r="E262" s="55">
        <v>114300796276</v>
      </c>
      <c r="F262" s="56">
        <f t="shared" si="0"/>
        <v>62679499</v>
      </c>
      <c r="G262" s="53" t="s">
        <v>140</v>
      </c>
    </row>
    <row r="263" spans="1:7" ht="24.95" customHeight="1">
      <c r="A263" s="2" t="s">
        <v>380</v>
      </c>
      <c r="B263" s="2" t="s">
        <v>139</v>
      </c>
      <c r="C263" s="49">
        <v>85066818255</v>
      </c>
      <c r="D263" s="55"/>
      <c r="E263" s="55">
        <v>58013347502</v>
      </c>
      <c r="F263" s="56">
        <f t="shared" si="0"/>
        <v>27053470753</v>
      </c>
      <c r="G263" s="53" t="s">
        <v>140</v>
      </c>
    </row>
    <row r="264" spans="1:7" ht="24.95" customHeight="1">
      <c r="A264" s="24"/>
      <c r="B264" s="16"/>
      <c r="C264" s="16"/>
      <c r="D264" s="16"/>
      <c r="E264" s="99" t="s">
        <v>576</v>
      </c>
      <c r="F264" s="99"/>
      <c r="G264" s="99"/>
    </row>
    <row r="265" spans="1:7" ht="24.95" customHeight="1">
      <c r="A265" s="194" t="s">
        <v>177</v>
      </c>
      <c r="B265" s="194"/>
      <c r="C265" s="194"/>
      <c r="D265" s="194"/>
      <c r="E265" s="194"/>
      <c r="F265" s="194"/>
      <c r="G265" s="194"/>
    </row>
    <row r="266" spans="1:7" ht="17.25" customHeight="1">
      <c r="A266" s="138" t="s">
        <v>77</v>
      </c>
      <c r="B266" s="138"/>
      <c r="C266" s="138"/>
      <c r="D266" s="138"/>
      <c r="E266" s="138"/>
      <c r="F266" s="138"/>
      <c r="G266" s="138"/>
    </row>
    <row r="267" spans="1:7" ht="22.5" customHeight="1">
      <c r="A267" s="138" t="s">
        <v>35</v>
      </c>
      <c r="B267" s="138"/>
      <c r="C267" s="138"/>
      <c r="D267" s="138"/>
      <c r="E267" s="138"/>
      <c r="F267" s="138"/>
      <c r="G267" s="138"/>
    </row>
    <row r="268" spans="1:7" ht="25.5">
      <c r="A268" s="7" t="s">
        <v>16</v>
      </c>
      <c r="B268" s="7" t="s">
        <v>36</v>
      </c>
      <c r="C268" s="108" t="s">
        <v>17</v>
      </c>
      <c r="D268" s="108"/>
      <c r="E268" s="108" t="s">
        <v>37</v>
      </c>
      <c r="F268" s="108"/>
      <c r="G268" s="7" t="s">
        <v>38</v>
      </c>
    </row>
    <row r="269" spans="1:7" ht="36.950000000000003" customHeight="1">
      <c r="A269" s="48">
        <v>1</v>
      </c>
      <c r="B269" s="48" t="s">
        <v>151</v>
      </c>
      <c r="C269" s="118" t="s">
        <v>152</v>
      </c>
      <c r="D269" s="119"/>
      <c r="E269" s="118" t="s">
        <v>153</v>
      </c>
      <c r="F269" s="119"/>
      <c r="G269" s="45" t="s">
        <v>154</v>
      </c>
    </row>
    <row r="270" spans="1:7" ht="36.950000000000003" customHeight="1">
      <c r="A270" s="48">
        <v>2</v>
      </c>
      <c r="B270" s="48" t="s">
        <v>155</v>
      </c>
      <c r="C270" s="118" t="s">
        <v>156</v>
      </c>
      <c r="D270" s="119"/>
      <c r="E270" s="118" t="s">
        <v>153</v>
      </c>
      <c r="F270" s="119"/>
      <c r="G270" s="45" t="s">
        <v>157</v>
      </c>
    </row>
    <row r="271" spans="1:7" ht="36.950000000000003" customHeight="1">
      <c r="A271" s="48">
        <v>3</v>
      </c>
      <c r="B271" s="48" t="s">
        <v>158</v>
      </c>
      <c r="C271" s="118" t="s">
        <v>159</v>
      </c>
      <c r="D271" s="119"/>
      <c r="E271" s="118" t="s">
        <v>160</v>
      </c>
      <c r="F271" s="119"/>
      <c r="G271" s="46" t="s">
        <v>161</v>
      </c>
    </row>
    <row r="272" spans="1:7" ht="36.950000000000003" customHeight="1">
      <c r="A272" s="48">
        <v>4</v>
      </c>
      <c r="B272" s="48" t="s">
        <v>162</v>
      </c>
      <c r="C272" s="118" t="s">
        <v>159</v>
      </c>
      <c r="D272" s="119"/>
      <c r="E272" s="118" t="s">
        <v>160</v>
      </c>
      <c r="F272" s="119"/>
      <c r="G272" s="46" t="s">
        <v>163</v>
      </c>
    </row>
    <row r="273" spans="1:7" ht="36.950000000000003" customHeight="1">
      <c r="A273" s="48">
        <v>5</v>
      </c>
      <c r="B273" s="48" t="s">
        <v>164</v>
      </c>
      <c r="C273" s="118" t="s">
        <v>159</v>
      </c>
      <c r="D273" s="119"/>
      <c r="E273" s="118" t="s">
        <v>160</v>
      </c>
      <c r="F273" s="119"/>
      <c r="G273" s="46" t="s">
        <v>165</v>
      </c>
    </row>
    <row r="274" spans="1:7" ht="36.950000000000003" customHeight="1">
      <c r="A274" s="48">
        <v>6</v>
      </c>
      <c r="B274" s="48" t="s">
        <v>166</v>
      </c>
      <c r="C274" s="118" t="s">
        <v>159</v>
      </c>
      <c r="D274" s="119"/>
      <c r="E274" s="118" t="s">
        <v>160</v>
      </c>
      <c r="F274" s="119"/>
      <c r="G274" s="46" t="s">
        <v>167</v>
      </c>
    </row>
    <row r="275" spans="1:7" ht="36.950000000000003" customHeight="1">
      <c r="A275" s="48">
        <v>7</v>
      </c>
      <c r="B275" s="48" t="s">
        <v>168</v>
      </c>
      <c r="C275" s="118" t="s">
        <v>159</v>
      </c>
      <c r="D275" s="119"/>
      <c r="E275" s="118" t="s">
        <v>160</v>
      </c>
      <c r="F275" s="119"/>
      <c r="G275" s="46" t="s">
        <v>169</v>
      </c>
    </row>
    <row r="276" spans="1:7" ht="36.950000000000003" customHeight="1">
      <c r="A276" s="48">
        <v>8</v>
      </c>
      <c r="B276" s="48" t="s">
        <v>170</v>
      </c>
      <c r="C276" s="118" t="s">
        <v>156</v>
      </c>
      <c r="D276" s="119"/>
      <c r="E276" s="118" t="s">
        <v>171</v>
      </c>
      <c r="F276" s="119"/>
      <c r="G276" s="47" t="s">
        <v>172</v>
      </c>
    </row>
    <row r="277" spans="1:7" ht="36.950000000000003" customHeight="1">
      <c r="A277" s="48">
        <v>9</v>
      </c>
      <c r="B277" s="48" t="s">
        <v>173</v>
      </c>
      <c r="C277" s="118" t="s">
        <v>156</v>
      </c>
      <c r="D277" s="119"/>
      <c r="E277" s="118" t="s">
        <v>160</v>
      </c>
      <c r="F277" s="119"/>
      <c r="G277" s="45" t="s">
        <v>174</v>
      </c>
    </row>
    <row r="278" spans="1:7" ht="19.5" customHeight="1">
      <c r="A278" s="120" t="s">
        <v>184</v>
      </c>
      <c r="B278" s="121"/>
      <c r="C278" s="121"/>
      <c r="D278" s="121"/>
      <c r="E278" s="121"/>
      <c r="F278" s="121"/>
      <c r="G278" s="122"/>
    </row>
    <row r="279" spans="1:7" ht="27.75" customHeight="1">
      <c r="A279" s="123" t="s">
        <v>62</v>
      </c>
      <c r="B279" s="124"/>
      <c r="C279" s="125" t="s">
        <v>17</v>
      </c>
      <c r="D279" s="126"/>
      <c r="E279" s="14" t="s">
        <v>58</v>
      </c>
      <c r="F279" s="125" t="s">
        <v>63</v>
      </c>
      <c r="G279" s="126"/>
    </row>
    <row r="280" spans="1:7" ht="74.25" customHeight="1">
      <c r="A280" s="109" t="s">
        <v>389</v>
      </c>
      <c r="B280" s="110"/>
      <c r="C280" s="117" t="s">
        <v>175</v>
      </c>
      <c r="D280" s="117"/>
      <c r="E280" s="15" t="s">
        <v>176</v>
      </c>
      <c r="F280" s="127" t="s">
        <v>216</v>
      </c>
      <c r="G280" s="126"/>
    </row>
    <row r="281" spans="1:7" ht="39" customHeight="1">
      <c r="A281" s="109" t="s">
        <v>390</v>
      </c>
      <c r="B281" s="110"/>
      <c r="C281" s="117" t="s">
        <v>391</v>
      </c>
      <c r="D281" s="117"/>
      <c r="E281" s="57">
        <v>45292</v>
      </c>
      <c r="F281" s="127" t="s">
        <v>392</v>
      </c>
      <c r="G281" s="126"/>
    </row>
    <row r="282" spans="1:7" ht="34.5" customHeight="1">
      <c r="A282" s="117" t="s">
        <v>393</v>
      </c>
      <c r="B282" s="117"/>
      <c r="C282" s="117" t="s">
        <v>394</v>
      </c>
      <c r="D282" s="117"/>
      <c r="E282" s="15" t="s">
        <v>395</v>
      </c>
      <c r="F282" s="116" t="s">
        <v>396</v>
      </c>
      <c r="G282" s="117"/>
    </row>
    <row r="283" spans="1:7" ht="12.75" customHeight="1">
      <c r="A283" s="158" t="s">
        <v>323</v>
      </c>
      <c r="B283" s="158"/>
      <c r="C283" s="152" t="s">
        <v>324</v>
      </c>
      <c r="D283" s="152"/>
      <c r="E283" s="149" t="s">
        <v>325</v>
      </c>
      <c r="F283" s="150" t="s">
        <v>326</v>
      </c>
      <c r="G283" s="151"/>
    </row>
    <row r="284" spans="1:7" ht="10.5" customHeight="1">
      <c r="A284" s="158"/>
      <c r="B284" s="158"/>
      <c r="C284" s="152"/>
      <c r="D284" s="152"/>
      <c r="E284" s="149"/>
      <c r="F284" s="151"/>
      <c r="G284" s="151"/>
    </row>
    <row r="285" spans="1:7" ht="3.75" customHeight="1">
      <c r="A285" s="158"/>
      <c r="B285" s="158"/>
      <c r="C285" s="152"/>
      <c r="D285" s="152"/>
      <c r="E285" s="149"/>
      <c r="F285" s="151"/>
      <c r="G285" s="151"/>
    </row>
    <row r="286" spans="1:7" ht="22.5" customHeight="1">
      <c r="A286" s="117" t="s">
        <v>381</v>
      </c>
      <c r="B286" s="117"/>
      <c r="C286" s="117" t="s">
        <v>382</v>
      </c>
      <c r="D286" s="117"/>
      <c r="E286" s="15" t="s">
        <v>383</v>
      </c>
      <c r="F286" s="159" t="s">
        <v>384</v>
      </c>
      <c r="G286" s="159"/>
    </row>
    <row r="287" spans="1:7" ht="20.25" customHeight="1">
      <c r="A287" s="117" t="s">
        <v>381</v>
      </c>
      <c r="B287" s="117"/>
      <c r="C287" s="117" t="s">
        <v>382</v>
      </c>
      <c r="D287" s="117"/>
      <c r="E287" s="15" t="s">
        <v>385</v>
      </c>
      <c r="F287" s="150" t="s">
        <v>386</v>
      </c>
      <c r="G287" s="150"/>
    </row>
    <row r="288" spans="1:7" ht="24.75" customHeight="1">
      <c r="A288" s="158" t="s">
        <v>381</v>
      </c>
      <c r="B288" s="158"/>
      <c r="C288" s="152" t="s">
        <v>382</v>
      </c>
      <c r="D288" s="152"/>
      <c r="E288" s="202" t="s">
        <v>387</v>
      </c>
      <c r="F288" s="203" t="s">
        <v>388</v>
      </c>
      <c r="G288" s="204"/>
    </row>
    <row r="289" spans="1:7" ht="24.75" customHeight="1">
      <c r="A289" s="207"/>
      <c r="B289" s="207"/>
      <c r="C289" s="208"/>
      <c r="D289" s="208"/>
      <c r="E289" s="99" t="s">
        <v>577</v>
      </c>
      <c r="F289" s="99"/>
      <c r="G289" s="99"/>
    </row>
    <row r="290" spans="1:7" ht="24.75" customHeight="1">
      <c r="A290" s="100" t="s">
        <v>177</v>
      </c>
      <c r="B290" s="100"/>
      <c r="C290" s="100"/>
      <c r="D290" s="100"/>
      <c r="E290" s="100"/>
      <c r="F290" s="100"/>
      <c r="G290" s="100"/>
    </row>
    <row r="291" spans="1:7" ht="409.5" customHeight="1">
      <c r="A291" s="205"/>
      <c r="B291" s="198"/>
      <c r="C291" s="198"/>
      <c r="D291" s="198"/>
      <c r="E291" s="198"/>
      <c r="F291" s="198"/>
      <c r="G291" s="206"/>
    </row>
    <row r="292" spans="1:7" ht="300" customHeight="1">
      <c r="A292" s="195"/>
      <c r="B292" s="196"/>
      <c r="C292" s="196"/>
      <c r="D292" s="196"/>
      <c r="E292" s="196"/>
      <c r="F292" s="196"/>
      <c r="G292" s="197"/>
    </row>
    <row r="293" spans="1:7" ht="19.5" customHeight="1">
      <c r="A293" s="8"/>
      <c r="B293" s="8"/>
      <c r="C293" s="8"/>
      <c r="D293" s="8"/>
      <c r="E293" s="99" t="s">
        <v>578</v>
      </c>
      <c r="F293" s="99"/>
      <c r="G293" s="99"/>
    </row>
    <row r="294" spans="1:7" ht="19.5" customHeight="1">
      <c r="A294" s="100" t="s">
        <v>177</v>
      </c>
      <c r="B294" s="100"/>
      <c r="C294" s="100"/>
      <c r="D294" s="100"/>
      <c r="E294" s="100"/>
      <c r="F294" s="100"/>
      <c r="G294" s="100"/>
    </row>
    <row r="295" spans="1:7" ht="18" customHeight="1">
      <c r="A295" s="107" t="s">
        <v>185</v>
      </c>
      <c r="B295" s="107"/>
      <c r="C295" s="107"/>
      <c r="D295" s="107"/>
      <c r="E295" s="107"/>
      <c r="F295" s="107"/>
      <c r="G295" s="107"/>
    </row>
    <row r="296" spans="1:7" ht="62.25" customHeight="1">
      <c r="A296" s="22" t="s">
        <v>67</v>
      </c>
      <c r="B296" s="22" t="s">
        <v>82</v>
      </c>
      <c r="C296" s="7" t="s">
        <v>81</v>
      </c>
      <c r="D296" s="108" t="s">
        <v>66</v>
      </c>
      <c r="E296" s="108"/>
      <c r="F296" s="108"/>
      <c r="G296" s="9" t="s">
        <v>34</v>
      </c>
    </row>
    <row r="297" spans="1:7" ht="72.75" customHeight="1">
      <c r="A297" s="58">
        <v>13</v>
      </c>
      <c r="B297" s="58">
        <v>5</v>
      </c>
      <c r="C297" s="58">
        <v>8</v>
      </c>
      <c r="D297" s="95" t="s">
        <v>397</v>
      </c>
      <c r="E297" s="95"/>
      <c r="F297" s="95"/>
      <c r="G297" s="59" t="s">
        <v>150</v>
      </c>
    </row>
    <row r="298" spans="1:7" ht="139.5" customHeight="1">
      <c r="A298" s="58">
        <v>42</v>
      </c>
      <c r="B298" s="58">
        <v>16</v>
      </c>
      <c r="C298" s="58">
        <v>26</v>
      </c>
      <c r="D298" s="95" t="s">
        <v>411</v>
      </c>
      <c r="E298" s="95"/>
      <c r="F298" s="95"/>
      <c r="G298" s="60" t="s">
        <v>150</v>
      </c>
    </row>
    <row r="299" spans="1:7" ht="213.75" customHeight="1">
      <c r="A299" s="58">
        <v>42</v>
      </c>
      <c r="B299" s="58">
        <v>16</v>
      </c>
      <c r="C299" s="58">
        <v>26</v>
      </c>
      <c r="D299" s="95" t="s">
        <v>327</v>
      </c>
      <c r="E299" s="95"/>
      <c r="F299" s="95"/>
      <c r="G299" s="60" t="s">
        <v>150</v>
      </c>
    </row>
    <row r="300" spans="1:7" ht="207" customHeight="1">
      <c r="A300" s="67">
        <v>117</v>
      </c>
      <c r="B300" s="67">
        <v>44</v>
      </c>
      <c r="C300" s="67">
        <v>73</v>
      </c>
      <c r="D300" s="95" t="s">
        <v>412</v>
      </c>
      <c r="E300" s="95"/>
      <c r="F300" s="95"/>
      <c r="G300" s="70" t="s">
        <v>150</v>
      </c>
    </row>
    <row r="301" spans="1:7" ht="21.95" customHeight="1">
      <c r="A301" s="30"/>
      <c r="B301" s="30"/>
      <c r="C301" s="30"/>
      <c r="D301" s="63"/>
      <c r="E301" s="99" t="s">
        <v>579</v>
      </c>
      <c r="F301" s="99"/>
      <c r="G301" s="99"/>
    </row>
    <row r="302" spans="1:7" ht="21.95" customHeight="1">
      <c r="A302" s="100" t="s">
        <v>177</v>
      </c>
      <c r="B302" s="100"/>
      <c r="C302" s="100"/>
      <c r="D302" s="100"/>
      <c r="E302" s="100"/>
      <c r="F302" s="100"/>
      <c r="G302" s="100"/>
    </row>
    <row r="303" spans="1:7" ht="316.5" customHeight="1">
      <c r="A303" s="199"/>
      <c r="B303" s="199"/>
      <c r="C303" s="199"/>
      <c r="D303" s="199"/>
      <c r="E303" s="199"/>
      <c r="F303" s="199"/>
      <c r="G303" s="199"/>
    </row>
    <row r="304" spans="1:7" ht="16.5" customHeight="1">
      <c r="A304" s="106" t="s">
        <v>78</v>
      </c>
      <c r="B304" s="106"/>
      <c r="C304" s="106"/>
      <c r="D304" s="106"/>
      <c r="E304" s="106"/>
      <c r="F304" s="106"/>
      <c r="G304" s="106"/>
    </row>
    <row r="305" spans="1:7" s="17" customFormat="1" ht="15.75" customHeight="1">
      <c r="A305" s="105" t="s">
        <v>79</v>
      </c>
      <c r="B305" s="105"/>
      <c r="C305" s="105"/>
      <c r="D305" s="105"/>
      <c r="E305" s="105"/>
      <c r="F305" s="105"/>
      <c r="G305" s="105"/>
    </row>
    <row r="306" spans="1:7" s="17" customFormat="1" ht="17.25" customHeight="1">
      <c r="A306" s="105" t="s">
        <v>186</v>
      </c>
      <c r="B306" s="105"/>
      <c r="C306" s="105" t="s">
        <v>187</v>
      </c>
      <c r="D306" s="105"/>
      <c r="E306" s="105" t="s">
        <v>63</v>
      </c>
      <c r="F306" s="105"/>
      <c r="G306" s="105"/>
    </row>
    <row r="307" spans="1:7" s="17" customFormat="1" ht="30" customHeight="1">
      <c r="A307" s="101" t="s">
        <v>124</v>
      </c>
      <c r="B307" s="101"/>
      <c r="C307" s="101" t="s">
        <v>127</v>
      </c>
      <c r="D307" s="101"/>
      <c r="E307" s="102" t="s">
        <v>129</v>
      </c>
      <c r="F307" s="103"/>
      <c r="G307" s="104"/>
    </row>
    <row r="308" spans="1:7" s="17" customFormat="1" ht="33.75" customHeight="1">
      <c r="A308" s="101" t="s">
        <v>125</v>
      </c>
      <c r="B308" s="101"/>
      <c r="C308" s="101" t="s">
        <v>127</v>
      </c>
      <c r="D308" s="101"/>
      <c r="E308" s="102" t="s">
        <v>129</v>
      </c>
      <c r="F308" s="103"/>
      <c r="G308" s="104"/>
    </row>
    <row r="309" spans="1:7" s="17" customFormat="1" ht="31.5" customHeight="1">
      <c r="A309" s="101" t="s">
        <v>126</v>
      </c>
      <c r="B309" s="101"/>
      <c r="C309" s="101" t="s">
        <v>128</v>
      </c>
      <c r="D309" s="101"/>
      <c r="E309" s="102" t="s">
        <v>130</v>
      </c>
      <c r="F309" s="103"/>
      <c r="G309" s="104"/>
    </row>
    <row r="310" spans="1:7" ht="179.25" customHeight="1">
      <c r="A310" s="87"/>
      <c r="B310" s="106"/>
      <c r="C310" s="106"/>
      <c r="D310" s="106"/>
      <c r="E310" s="106"/>
      <c r="F310" s="106"/>
      <c r="G310" s="106"/>
    </row>
    <row r="311" spans="1:7" ht="20.100000000000001" customHeight="1">
      <c r="A311" s="107" t="s">
        <v>188</v>
      </c>
      <c r="B311" s="107"/>
      <c r="C311" s="107"/>
      <c r="D311" s="107"/>
      <c r="E311" s="107"/>
      <c r="F311" s="107"/>
      <c r="G311" s="107"/>
    </row>
    <row r="312" spans="1:7" ht="22.5" customHeight="1">
      <c r="A312" s="7" t="s">
        <v>64</v>
      </c>
      <c r="B312" s="7" t="s">
        <v>190</v>
      </c>
      <c r="C312" s="108" t="s">
        <v>191</v>
      </c>
      <c r="D312" s="108"/>
      <c r="E312" s="7" t="s">
        <v>192</v>
      </c>
      <c r="F312" s="108" t="s">
        <v>65</v>
      </c>
      <c r="G312" s="108"/>
    </row>
    <row r="313" spans="1:7" ht="25.5" customHeight="1">
      <c r="A313" s="67" t="s">
        <v>146</v>
      </c>
      <c r="B313" s="67">
        <v>1</v>
      </c>
      <c r="C313" s="85" t="s">
        <v>147</v>
      </c>
      <c r="D313" s="85"/>
      <c r="E313" s="67" t="s">
        <v>148</v>
      </c>
      <c r="F313" s="139" t="s">
        <v>149</v>
      </c>
      <c r="G313" s="108"/>
    </row>
    <row r="314" spans="1:7" ht="25.5" customHeight="1">
      <c r="A314" s="30"/>
      <c r="B314" s="30"/>
      <c r="C314" s="30"/>
      <c r="D314" s="63"/>
      <c r="E314" s="99" t="s">
        <v>580</v>
      </c>
      <c r="F314" s="99"/>
      <c r="G314" s="99"/>
    </row>
    <row r="315" spans="1:7" ht="25.5" customHeight="1">
      <c r="A315" s="100" t="s">
        <v>177</v>
      </c>
      <c r="B315" s="100"/>
      <c r="C315" s="100"/>
      <c r="D315" s="100"/>
      <c r="E315" s="100"/>
      <c r="F315" s="100"/>
      <c r="G315" s="100"/>
    </row>
    <row r="316" spans="1:7" ht="20.100000000000001" customHeight="1">
      <c r="A316" s="106" t="s">
        <v>80</v>
      </c>
      <c r="B316" s="87"/>
      <c r="C316" s="87"/>
      <c r="D316" s="87"/>
      <c r="E316" s="87"/>
      <c r="F316" s="87"/>
      <c r="G316" s="87"/>
    </row>
    <row r="317" spans="1:7" ht="20.100000000000001" customHeight="1">
      <c r="A317" s="138" t="s">
        <v>189</v>
      </c>
      <c r="B317" s="138"/>
      <c r="C317" s="138"/>
      <c r="D317" s="138"/>
      <c r="E317" s="138"/>
      <c r="F317" s="138"/>
      <c r="G317" s="138"/>
    </row>
    <row r="318" spans="1:7" ht="20.100000000000001" customHeight="1">
      <c r="A318" s="7" t="s">
        <v>39</v>
      </c>
      <c r="B318" s="7" t="s">
        <v>40</v>
      </c>
      <c r="C318" s="108" t="s">
        <v>17</v>
      </c>
      <c r="D318" s="108"/>
      <c r="E318" s="7" t="s">
        <v>41</v>
      </c>
      <c r="F318" s="108" t="s">
        <v>60</v>
      </c>
      <c r="G318" s="108"/>
    </row>
    <row r="319" spans="1:7" ht="20.100000000000001" customHeight="1">
      <c r="A319" s="140" t="s">
        <v>207</v>
      </c>
      <c r="B319" s="141"/>
      <c r="C319" s="141"/>
      <c r="D319" s="141"/>
      <c r="E319" s="142"/>
      <c r="F319" s="156" t="s">
        <v>206</v>
      </c>
      <c r="G319" s="157"/>
    </row>
    <row r="320" spans="1:7" ht="20.100000000000001" customHeight="1">
      <c r="A320" s="106" t="s">
        <v>72</v>
      </c>
      <c r="B320" s="106"/>
      <c r="C320" s="106"/>
      <c r="D320" s="106"/>
      <c r="E320" s="106"/>
      <c r="F320" s="106"/>
      <c r="G320" s="106"/>
    </row>
    <row r="321" spans="1:7" ht="20.100000000000001" customHeight="1">
      <c r="A321" s="106" t="s">
        <v>73</v>
      </c>
      <c r="B321" s="106"/>
      <c r="C321" s="106"/>
      <c r="D321" s="106"/>
      <c r="E321" s="106"/>
      <c r="F321" s="106"/>
      <c r="G321" s="106"/>
    </row>
    <row r="322" spans="1:7" ht="19.5" customHeight="1">
      <c r="A322" s="106" t="s">
        <v>42</v>
      </c>
      <c r="B322" s="106"/>
      <c r="C322" s="106"/>
      <c r="D322" s="106"/>
      <c r="E322" s="106"/>
      <c r="F322" s="106"/>
      <c r="G322" s="106"/>
    </row>
    <row r="323" spans="1:7" ht="17.25" customHeight="1">
      <c r="A323" s="9" t="s">
        <v>61</v>
      </c>
      <c r="B323" s="9" t="s">
        <v>58</v>
      </c>
      <c r="C323" s="106" t="s">
        <v>17</v>
      </c>
      <c r="D323" s="106"/>
      <c r="E323" s="106"/>
      <c r="F323" s="108" t="s">
        <v>43</v>
      </c>
      <c r="G323" s="108"/>
    </row>
    <row r="324" spans="1:7" ht="39.950000000000003" customHeight="1">
      <c r="A324" s="58" t="s">
        <v>211</v>
      </c>
      <c r="B324" s="1"/>
      <c r="C324" s="96" t="s">
        <v>398</v>
      </c>
      <c r="D324" s="97"/>
      <c r="E324" s="98"/>
      <c r="F324" s="91" t="s">
        <v>114</v>
      </c>
      <c r="G324" s="92"/>
    </row>
    <row r="325" spans="1:7" ht="39.950000000000003" customHeight="1">
      <c r="A325" s="58" t="s">
        <v>211</v>
      </c>
      <c r="B325" s="1" t="s">
        <v>211</v>
      </c>
      <c r="C325" s="96" t="s">
        <v>405</v>
      </c>
      <c r="D325" s="97"/>
      <c r="E325" s="98"/>
      <c r="F325" s="91" t="s">
        <v>114</v>
      </c>
      <c r="G325" s="92"/>
    </row>
    <row r="326" spans="1:7" ht="39.950000000000003" customHeight="1">
      <c r="A326" s="23" t="s">
        <v>211</v>
      </c>
      <c r="B326" s="1" t="s">
        <v>211</v>
      </c>
      <c r="C326" s="96" t="s">
        <v>314</v>
      </c>
      <c r="D326" s="97"/>
      <c r="E326" s="98"/>
      <c r="F326" s="91" t="s">
        <v>114</v>
      </c>
      <c r="G326" s="92"/>
    </row>
    <row r="327" spans="1:7" ht="39.950000000000003" customHeight="1">
      <c r="A327" s="62" t="s">
        <v>211</v>
      </c>
      <c r="B327" s="1" t="s">
        <v>211</v>
      </c>
      <c r="C327" s="96" t="s">
        <v>413</v>
      </c>
      <c r="D327" s="97"/>
      <c r="E327" s="98"/>
      <c r="F327" s="91" t="s">
        <v>114</v>
      </c>
      <c r="G327" s="92"/>
    </row>
    <row r="328" spans="1:7" s="4" customFormat="1" ht="21.75" customHeight="1">
      <c r="A328" s="106" t="s">
        <v>44</v>
      </c>
      <c r="B328" s="106"/>
      <c r="C328" s="106"/>
      <c r="D328" s="106"/>
      <c r="E328" s="106"/>
      <c r="F328" s="106"/>
      <c r="G328" s="106"/>
    </row>
    <row r="329" spans="1:7" s="4" customFormat="1" ht="22.5" customHeight="1">
      <c r="A329" s="9" t="s">
        <v>61</v>
      </c>
      <c r="B329" s="9" t="s">
        <v>58</v>
      </c>
      <c r="C329" s="106" t="s">
        <v>17</v>
      </c>
      <c r="D329" s="106"/>
      <c r="E329" s="106"/>
      <c r="F329" s="108" t="s">
        <v>43</v>
      </c>
      <c r="G329" s="108"/>
    </row>
    <row r="330" spans="1:7" s="4" customFormat="1" ht="39.950000000000003" customHeight="1">
      <c r="A330" s="58" t="s">
        <v>211</v>
      </c>
      <c r="B330" s="1" t="s">
        <v>211</v>
      </c>
      <c r="C330" s="84" t="s">
        <v>399</v>
      </c>
      <c r="D330" s="82"/>
      <c r="E330" s="83"/>
      <c r="F330" s="91" t="s">
        <v>114</v>
      </c>
      <c r="G330" s="92"/>
    </row>
    <row r="331" spans="1:7" s="4" customFormat="1" ht="39.950000000000003" customHeight="1">
      <c r="A331" s="58" t="s">
        <v>406</v>
      </c>
      <c r="B331" s="1">
        <v>45442</v>
      </c>
      <c r="C331" s="95" t="s">
        <v>407</v>
      </c>
      <c r="D331" s="95"/>
      <c r="E331" s="95"/>
      <c r="F331" s="86" t="s">
        <v>114</v>
      </c>
      <c r="G331" s="87"/>
    </row>
    <row r="332" spans="1:7" s="4" customFormat="1" ht="39.950000000000003" customHeight="1">
      <c r="A332" s="29" t="s">
        <v>211</v>
      </c>
      <c r="B332" s="1" t="s">
        <v>211</v>
      </c>
      <c r="C332" s="95" t="s">
        <v>315</v>
      </c>
      <c r="D332" s="95"/>
      <c r="E332" s="95"/>
      <c r="F332" s="86" t="s">
        <v>114</v>
      </c>
      <c r="G332" s="87"/>
    </row>
    <row r="333" spans="1:7" s="4" customFormat="1" ht="39.950000000000003" customHeight="1">
      <c r="A333" s="62" t="s">
        <v>417</v>
      </c>
      <c r="B333" s="1">
        <v>45596</v>
      </c>
      <c r="C333" s="95" t="s">
        <v>418</v>
      </c>
      <c r="D333" s="95"/>
      <c r="E333" s="95"/>
      <c r="F333" s="86" t="s">
        <v>114</v>
      </c>
      <c r="G333" s="87"/>
    </row>
    <row r="334" spans="1:7" ht="23.25" customHeight="1">
      <c r="A334" s="155" t="s">
        <v>45</v>
      </c>
      <c r="B334" s="155"/>
      <c r="C334" s="155"/>
      <c r="D334" s="155"/>
      <c r="E334" s="155"/>
      <c r="F334" s="155"/>
      <c r="G334" s="155"/>
    </row>
    <row r="335" spans="1:7" ht="23.25" customHeight="1">
      <c r="A335" s="9" t="s">
        <v>61</v>
      </c>
      <c r="B335" s="9" t="s">
        <v>58</v>
      </c>
      <c r="C335" s="106" t="s">
        <v>17</v>
      </c>
      <c r="D335" s="106"/>
      <c r="E335" s="106"/>
      <c r="F335" s="108" t="s">
        <v>43</v>
      </c>
      <c r="G335" s="108"/>
    </row>
    <row r="336" spans="1:7" ht="30" customHeight="1">
      <c r="A336" s="58" t="s">
        <v>211</v>
      </c>
      <c r="B336" s="1" t="s">
        <v>211</v>
      </c>
      <c r="C336" s="84" t="s">
        <v>400</v>
      </c>
      <c r="D336" s="82"/>
      <c r="E336" s="83"/>
      <c r="F336" s="91" t="s">
        <v>114</v>
      </c>
      <c r="G336" s="92"/>
    </row>
    <row r="337" spans="1:7" ht="30" customHeight="1">
      <c r="A337" s="58" t="s">
        <v>211</v>
      </c>
      <c r="B337" s="1" t="s">
        <v>211</v>
      </c>
      <c r="C337" s="84" t="s">
        <v>408</v>
      </c>
      <c r="D337" s="82"/>
      <c r="E337" s="83"/>
      <c r="F337" s="91" t="s">
        <v>114</v>
      </c>
      <c r="G337" s="92"/>
    </row>
    <row r="338" spans="1:7" ht="30" customHeight="1">
      <c r="A338" s="23" t="s">
        <v>211</v>
      </c>
      <c r="B338" s="1" t="s">
        <v>211</v>
      </c>
      <c r="C338" s="84" t="s">
        <v>316</v>
      </c>
      <c r="D338" s="82"/>
      <c r="E338" s="83"/>
      <c r="F338" s="91" t="s">
        <v>114</v>
      </c>
      <c r="G338" s="92"/>
    </row>
    <row r="339" spans="1:7" ht="30" customHeight="1">
      <c r="A339" s="67" t="s">
        <v>211</v>
      </c>
      <c r="B339" s="1" t="s">
        <v>211</v>
      </c>
      <c r="C339" s="95" t="s">
        <v>416</v>
      </c>
      <c r="D339" s="95"/>
      <c r="E339" s="95"/>
      <c r="F339" s="86" t="s">
        <v>114</v>
      </c>
      <c r="G339" s="87"/>
    </row>
    <row r="340" spans="1:7" ht="24.95" customHeight="1">
      <c r="A340" s="16"/>
      <c r="B340" s="16"/>
      <c r="C340" s="16"/>
      <c r="D340" s="16"/>
      <c r="E340" s="99" t="s">
        <v>581</v>
      </c>
      <c r="F340" s="99"/>
      <c r="G340" s="99"/>
    </row>
    <row r="341" spans="1:7" ht="24.95" customHeight="1">
      <c r="A341" s="100" t="s">
        <v>177</v>
      </c>
      <c r="B341" s="100"/>
      <c r="C341" s="100"/>
      <c r="D341" s="100"/>
      <c r="E341" s="100"/>
      <c r="F341" s="100"/>
      <c r="G341" s="100"/>
    </row>
    <row r="342" spans="1:7" ht="24.95" customHeight="1">
      <c r="A342" s="106" t="s">
        <v>193</v>
      </c>
      <c r="B342" s="106"/>
      <c r="C342" s="106"/>
      <c r="D342" s="106"/>
      <c r="E342" s="106"/>
      <c r="F342" s="106"/>
      <c r="G342" s="106"/>
    </row>
    <row r="343" spans="1:7" ht="24.95" customHeight="1">
      <c r="A343" s="9" t="s">
        <v>61</v>
      </c>
      <c r="B343" s="9" t="s">
        <v>58</v>
      </c>
      <c r="C343" s="106" t="s">
        <v>17</v>
      </c>
      <c r="D343" s="106"/>
      <c r="E343" s="106"/>
      <c r="F343" s="108" t="s">
        <v>43</v>
      </c>
      <c r="G343" s="108"/>
    </row>
    <row r="344" spans="1:7" ht="42" customHeight="1">
      <c r="A344" s="58" t="s">
        <v>401</v>
      </c>
      <c r="B344" s="1">
        <v>45366</v>
      </c>
      <c r="C344" s="96" t="s">
        <v>402</v>
      </c>
      <c r="D344" s="97"/>
      <c r="E344" s="98"/>
      <c r="F344" s="91" t="s">
        <v>114</v>
      </c>
      <c r="G344" s="92"/>
    </row>
    <row r="345" spans="1:7" ht="45.75" customHeight="1">
      <c r="A345" s="58" t="s">
        <v>211</v>
      </c>
      <c r="B345" s="1" t="s">
        <v>211</v>
      </c>
      <c r="C345" s="96" t="s">
        <v>409</v>
      </c>
      <c r="D345" s="97"/>
      <c r="E345" s="98"/>
      <c r="F345" s="91" t="s">
        <v>114</v>
      </c>
      <c r="G345" s="92"/>
    </row>
    <row r="346" spans="1:7" ht="45" customHeight="1">
      <c r="A346" s="26" t="s">
        <v>211</v>
      </c>
      <c r="B346" s="1" t="s">
        <v>211</v>
      </c>
      <c r="C346" s="96" t="s">
        <v>317</v>
      </c>
      <c r="D346" s="97"/>
      <c r="E346" s="98"/>
      <c r="F346" s="91" t="s">
        <v>114</v>
      </c>
      <c r="G346" s="92"/>
    </row>
    <row r="347" spans="1:7" ht="45.75" customHeight="1">
      <c r="A347" s="62" t="s">
        <v>414</v>
      </c>
      <c r="B347" s="1">
        <v>45637</v>
      </c>
      <c r="C347" s="85" t="s">
        <v>415</v>
      </c>
      <c r="D347" s="85"/>
      <c r="E347" s="85"/>
      <c r="F347" s="86" t="s">
        <v>114</v>
      </c>
      <c r="G347" s="87"/>
    </row>
    <row r="348" spans="1:7" ht="23.25" customHeight="1">
      <c r="A348" s="106" t="s">
        <v>194</v>
      </c>
      <c r="B348" s="106"/>
      <c r="C348" s="106"/>
      <c r="D348" s="106"/>
      <c r="E348" s="106"/>
      <c r="F348" s="106"/>
      <c r="G348" s="106"/>
    </row>
    <row r="349" spans="1:7" ht="23.25" customHeight="1">
      <c r="A349" s="21" t="s">
        <v>1</v>
      </c>
      <c r="B349" s="25" t="s">
        <v>58</v>
      </c>
      <c r="C349" s="106" t="s">
        <v>195</v>
      </c>
      <c r="D349" s="106"/>
      <c r="E349" s="106"/>
      <c r="F349" s="108" t="s">
        <v>46</v>
      </c>
      <c r="G349" s="108"/>
    </row>
    <row r="350" spans="1:7" ht="88.5" customHeight="1">
      <c r="A350" s="58" t="s">
        <v>403</v>
      </c>
      <c r="B350" s="1">
        <v>45330</v>
      </c>
      <c r="C350" s="96" t="s">
        <v>404</v>
      </c>
      <c r="D350" s="97"/>
      <c r="E350" s="98"/>
      <c r="F350" s="91" t="s">
        <v>114</v>
      </c>
      <c r="G350" s="92"/>
    </row>
    <row r="351" spans="1:7" ht="64.5" customHeight="1">
      <c r="A351" s="58" t="s">
        <v>211</v>
      </c>
      <c r="B351" s="1" t="s">
        <v>211</v>
      </c>
      <c r="C351" s="96" t="s">
        <v>410</v>
      </c>
      <c r="D351" s="97"/>
      <c r="E351" s="98"/>
      <c r="F351" s="91" t="s">
        <v>114</v>
      </c>
      <c r="G351" s="92"/>
    </row>
    <row r="352" spans="1:7" ht="57.75" customHeight="1">
      <c r="A352" s="23" t="s">
        <v>211</v>
      </c>
      <c r="B352" s="1" t="s">
        <v>211</v>
      </c>
      <c r="C352" s="96" t="s">
        <v>318</v>
      </c>
      <c r="D352" s="97"/>
      <c r="E352" s="98"/>
      <c r="F352" s="91" t="s">
        <v>114</v>
      </c>
      <c r="G352" s="92"/>
    </row>
    <row r="353" spans="1:7" ht="62.25" customHeight="1">
      <c r="A353" s="62" t="s">
        <v>419</v>
      </c>
      <c r="B353" s="1">
        <v>45576</v>
      </c>
      <c r="C353" s="85" t="s">
        <v>421</v>
      </c>
      <c r="D353" s="85"/>
      <c r="E353" s="85"/>
      <c r="F353" s="86" t="s">
        <v>114</v>
      </c>
      <c r="G353" s="87"/>
    </row>
    <row r="354" spans="1:7" ht="86.25" customHeight="1">
      <c r="A354" s="62" t="s">
        <v>420</v>
      </c>
      <c r="B354" s="1">
        <v>45630</v>
      </c>
      <c r="C354" s="85" t="s">
        <v>422</v>
      </c>
      <c r="D354" s="85"/>
      <c r="E354" s="85"/>
      <c r="F354" s="86" t="s">
        <v>114</v>
      </c>
      <c r="G354" s="87"/>
    </row>
    <row r="355" spans="1:7" ht="23.25" customHeight="1">
      <c r="A355" s="8"/>
      <c r="B355" s="8"/>
      <c r="C355" s="8"/>
      <c r="D355" s="8"/>
      <c r="E355" s="99" t="s">
        <v>582</v>
      </c>
      <c r="F355" s="99"/>
      <c r="G355" s="99"/>
    </row>
    <row r="356" spans="1:7" ht="23.25" customHeight="1">
      <c r="A356" s="8"/>
      <c r="B356" s="8"/>
      <c r="C356" s="8"/>
      <c r="D356" s="8"/>
      <c r="E356" s="16"/>
      <c r="F356" s="16"/>
      <c r="G356" s="16"/>
    </row>
    <row r="357" spans="1:7" ht="23.25" customHeight="1">
      <c r="A357" s="8"/>
      <c r="B357" s="8"/>
      <c r="C357" s="8"/>
      <c r="D357" s="8"/>
      <c r="E357" s="16"/>
      <c r="F357" s="16"/>
      <c r="G357" s="16"/>
    </row>
    <row r="358" spans="1:7" ht="23.25" customHeight="1">
      <c r="A358" s="8"/>
      <c r="B358" s="8"/>
      <c r="C358" s="8"/>
      <c r="D358" s="8"/>
      <c r="E358" s="16"/>
      <c r="F358" s="16"/>
      <c r="G358" s="16"/>
    </row>
    <row r="359" spans="1:7" ht="23.25" customHeight="1">
      <c r="A359" s="100" t="s">
        <v>177</v>
      </c>
      <c r="B359" s="100"/>
      <c r="C359" s="100"/>
      <c r="D359" s="100"/>
      <c r="E359" s="100"/>
      <c r="F359" s="100"/>
      <c r="G359" s="100"/>
    </row>
    <row r="360" spans="1:7" ht="24.75" customHeight="1">
      <c r="A360" s="106" t="s">
        <v>74</v>
      </c>
      <c r="B360" s="106"/>
      <c r="C360" s="106"/>
      <c r="D360" s="106"/>
      <c r="E360" s="106"/>
      <c r="F360" s="106"/>
      <c r="G360" s="106"/>
    </row>
    <row r="361" spans="1:7" ht="22.5" customHeight="1">
      <c r="A361" s="106" t="s">
        <v>47</v>
      </c>
      <c r="B361" s="106"/>
      <c r="C361" s="106"/>
      <c r="D361" s="106" t="s">
        <v>52</v>
      </c>
      <c r="E361" s="106"/>
      <c r="F361" s="106"/>
      <c r="G361" s="106"/>
    </row>
    <row r="362" spans="1:7" ht="23.1" customHeight="1">
      <c r="A362" s="87">
        <v>2019</v>
      </c>
      <c r="B362" s="87"/>
      <c r="C362" s="87"/>
      <c r="D362" s="87" t="s">
        <v>201</v>
      </c>
      <c r="E362" s="87"/>
      <c r="F362" s="87"/>
      <c r="G362" s="87"/>
    </row>
    <row r="363" spans="1:7" ht="23.1" customHeight="1">
      <c r="A363" s="87">
        <v>2020</v>
      </c>
      <c r="B363" s="87"/>
      <c r="C363" s="87"/>
      <c r="D363" s="87" t="s">
        <v>202</v>
      </c>
      <c r="E363" s="87"/>
      <c r="F363" s="87"/>
      <c r="G363" s="87"/>
    </row>
    <row r="364" spans="1:7" ht="23.1" customHeight="1">
      <c r="A364" s="87">
        <v>2019</v>
      </c>
      <c r="B364" s="87"/>
      <c r="C364" s="87"/>
      <c r="D364" s="87" t="s">
        <v>203</v>
      </c>
      <c r="E364" s="87"/>
      <c r="F364" s="87"/>
      <c r="G364" s="87"/>
    </row>
    <row r="365" spans="1:7" ht="23.1" customHeight="1">
      <c r="A365" s="87">
        <v>2020</v>
      </c>
      <c r="B365" s="87"/>
      <c r="C365" s="87"/>
      <c r="D365" s="87" t="s">
        <v>204</v>
      </c>
      <c r="E365" s="87"/>
      <c r="F365" s="87"/>
      <c r="G365" s="87"/>
    </row>
    <row r="366" spans="1:7" ht="23.1" customHeight="1">
      <c r="A366" s="87">
        <v>2021</v>
      </c>
      <c r="B366" s="87"/>
      <c r="C366" s="87"/>
      <c r="D366" s="87" t="s">
        <v>131</v>
      </c>
      <c r="E366" s="87"/>
      <c r="F366" s="87"/>
      <c r="G366" s="87"/>
    </row>
    <row r="367" spans="1:7" ht="23.1" customHeight="1">
      <c r="A367" s="87">
        <v>2022</v>
      </c>
      <c r="B367" s="87"/>
      <c r="C367" s="87"/>
      <c r="D367" s="85" t="s">
        <v>205</v>
      </c>
      <c r="E367" s="85"/>
      <c r="F367" s="85"/>
      <c r="G367" s="85"/>
    </row>
    <row r="368" spans="1:7" ht="23.1" customHeight="1">
      <c r="A368" s="87">
        <v>2023</v>
      </c>
      <c r="B368" s="87"/>
      <c r="C368" s="87"/>
      <c r="D368" s="85" t="s">
        <v>227</v>
      </c>
      <c r="E368" s="85"/>
      <c r="F368" s="85"/>
      <c r="G368" s="85"/>
    </row>
    <row r="369" spans="1:7" ht="272.25" customHeight="1">
      <c r="A369" s="164" t="s">
        <v>228</v>
      </c>
      <c r="B369" s="165"/>
      <c r="C369" s="165"/>
      <c r="D369" s="165"/>
      <c r="E369" s="165"/>
      <c r="F369" s="165"/>
      <c r="G369" s="166"/>
    </row>
    <row r="370" spans="1:7" ht="222" customHeight="1">
      <c r="A370" s="88" t="s">
        <v>423</v>
      </c>
      <c r="B370" s="89"/>
      <c r="C370" s="89"/>
      <c r="D370" s="89"/>
      <c r="E370" s="89"/>
      <c r="F370" s="89"/>
      <c r="G370" s="90"/>
    </row>
    <row r="371" spans="1:7" ht="20.25" customHeight="1">
      <c r="A371" s="8"/>
      <c r="B371" s="8"/>
      <c r="C371" s="8"/>
      <c r="D371" s="8"/>
      <c r="E371" s="99" t="s">
        <v>583</v>
      </c>
      <c r="F371" s="99"/>
      <c r="G371" s="99"/>
    </row>
    <row r="372" spans="1:7" ht="20.25" customHeight="1">
      <c r="A372" s="100" t="s">
        <v>177</v>
      </c>
      <c r="B372" s="100"/>
      <c r="C372" s="100"/>
      <c r="D372" s="100"/>
      <c r="E372" s="100"/>
      <c r="F372" s="100"/>
      <c r="G372" s="100"/>
    </row>
    <row r="373" spans="1:7" ht="24.75" customHeight="1">
      <c r="A373" s="106" t="s">
        <v>75</v>
      </c>
      <c r="B373" s="106"/>
      <c r="C373" s="106"/>
      <c r="D373" s="106"/>
      <c r="E373" s="106"/>
      <c r="F373" s="106"/>
      <c r="G373" s="106"/>
    </row>
    <row r="374" spans="1:7" ht="168" customHeight="1">
      <c r="A374" s="84" t="s">
        <v>428</v>
      </c>
      <c r="B374" s="93"/>
      <c r="C374" s="93"/>
      <c r="D374" s="93"/>
      <c r="E374" s="93"/>
      <c r="F374" s="93"/>
      <c r="G374" s="94"/>
    </row>
    <row r="375" spans="1:7" ht="143.25" customHeight="1">
      <c r="A375" s="84" t="s">
        <v>429</v>
      </c>
      <c r="B375" s="93"/>
      <c r="C375" s="93"/>
      <c r="D375" s="93"/>
      <c r="E375" s="93"/>
      <c r="F375" s="93"/>
      <c r="G375" s="94"/>
    </row>
    <row r="376" spans="1:7" ht="282.75" customHeight="1">
      <c r="A376" s="84" t="s">
        <v>430</v>
      </c>
      <c r="B376" s="93"/>
      <c r="C376" s="93"/>
      <c r="D376" s="93"/>
      <c r="E376" s="93"/>
      <c r="F376" s="93"/>
      <c r="G376" s="94"/>
    </row>
    <row r="377" spans="1:7" ht="24.95" customHeight="1">
      <c r="A377" s="8"/>
      <c r="B377" s="8"/>
      <c r="C377" s="8"/>
      <c r="D377" s="8"/>
      <c r="E377" s="99" t="s">
        <v>584</v>
      </c>
      <c r="F377" s="99"/>
      <c r="G377" s="99"/>
    </row>
    <row r="378" spans="1:7" ht="24.95" customHeight="1">
      <c r="A378" s="16"/>
      <c r="B378" s="16"/>
      <c r="C378" s="16"/>
      <c r="D378" s="16"/>
      <c r="E378" s="16"/>
      <c r="F378" s="16"/>
      <c r="G378" s="16"/>
    </row>
    <row r="379" spans="1:7" ht="24.95" customHeight="1">
      <c r="A379" s="16"/>
      <c r="B379" s="16"/>
      <c r="C379" s="16"/>
      <c r="D379" s="16"/>
      <c r="E379" s="16"/>
      <c r="F379" s="16"/>
      <c r="G379" s="16"/>
    </row>
    <row r="380" spans="1:7" ht="24.95" customHeight="1">
      <c r="A380" s="16"/>
      <c r="B380" s="16"/>
      <c r="C380" s="16"/>
      <c r="D380" s="16"/>
      <c r="E380" s="16"/>
      <c r="F380" s="16"/>
      <c r="G380" s="16"/>
    </row>
    <row r="381" spans="1:7" ht="24.95" customHeight="1">
      <c r="A381" s="100" t="s">
        <v>177</v>
      </c>
      <c r="B381" s="100"/>
      <c r="C381" s="100"/>
      <c r="D381" s="100"/>
      <c r="E381" s="100"/>
      <c r="F381" s="100"/>
      <c r="G381" s="100"/>
    </row>
    <row r="382" spans="1:7" ht="211.5" customHeight="1">
      <c r="A382" s="84" t="s">
        <v>425</v>
      </c>
      <c r="B382" s="93"/>
      <c r="C382" s="93"/>
      <c r="D382" s="93"/>
      <c r="E382" s="93"/>
      <c r="F382" s="93"/>
      <c r="G382" s="94"/>
    </row>
    <row r="383" spans="1:7" ht="226.5" customHeight="1">
      <c r="A383" s="84" t="s">
        <v>426</v>
      </c>
      <c r="B383" s="82"/>
      <c r="C383" s="82"/>
      <c r="D383" s="82"/>
      <c r="E383" s="82"/>
      <c r="F383" s="82"/>
      <c r="G383" s="83"/>
    </row>
    <row r="384" spans="1:7" ht="252" customHeight="1">
      <c r="A384" s="95" t="s">
        <v>427</v>
      </c>
      <c r="B384" s="95"/>
      <c r="C384" s="95"/>
      <c r="D384" s="95"/>
      <c r="E384" s="95"/>
      <c r="F384" s="95"/>
      <c r="G384" s="95"/>
    </row>
    <row r="385" spans="1:7" ht="24.95" customHeight="1">
      <c r="A385" s="63"/>
      <c r="B385" s="63"/>
      <c r="C385" s="63"/>
      <c r="D385" s="63"/>
      <c r="E385" s="154" t="s">
        <v>585</v>
      </c>
      <c r="F385" s="154"/>
      <c r="G385" s="154"/>
    </row>
    <row r="386" spans="1:7" ht="24.95" customHeight="1">
      <c r="A386" s="100" t="s">
        <v>177</v>
      </c>
      <c r="B386" s="100"/>
      <c r="C386" s="100"/>
      <c r="D386" s="100"/>
      <c r="E386" s="100"/>
      <c r="F386" s="100"/>
      <c r="G386" s="100"/>
    </row>
    <row r="387" spans="1:7" ht="204.75" customHeight="1">
      <c r="A387" s="168" t="s">
        <v>320</v>
      </c>
      <c r="B387" s="168"/>
      <c r="C387" s="168"/>
      <c r="D387" s="168"/>
      <c r="E387" s="168"/>
      <c r="F387" s="168"/>
      <c r="G387" s="168"/>
    </row>
    <row r="388" spans="1:7" ht="300" customHeight="1">
      <c r="A388" s="167" t="s">
        <v>319</v>
      </c>
      <c r="B388" s="95"/>
      <c r="C388" s="95"/>
      <c r="D388" s="95"/>
      <c r="E388" s="95"/>
      <c r="F388" s="95"/>
      <c r="G388" s="95"/>
    </row>
    <row r="389" spans="1:7" ht="190.5" customHeight="1">
      <c r="A389" s="95" t="s">
        <v>321</v>
      </c>
      <c r="B389" s="95"/>
      <c r="C389" s="95"/>
      <c r="D389" s="95"/>
      <c r="E389" s="95"/>
      <c r="F389" s="95"/>
      <c r="G389" s="95"/>
    </row>
    <row r="390" spans="1:7" ht="25.5" customHeight="1">
      <c r="A390" s="63"/>
      <c r="B390" s="63"/>
      <c r="C390" s="63"/>
      <c r="D390" s="63"/>
      <c r="E390" s="99" t="s">
        <v>586</v>
      </c>
      <c r="F390" s="99"/>
      <c r="G390" s="99"/>
    </row>
    <row r="391" spans="1:7" ht="30" customHeight="1">
      <c r="A391" s="100" t="s">
        <v>177</v>
      </c>
      <c r="B391" s="100"/>
      <c r="C391" s="100"/>
      <c r="D391" s="100"/>
      <c r="E391" s="100"/>
      <c r="F391" s="100"/>
      <c r="G391" s="100"/>
    </row>
    <row r="392" spans="1:7" ht="213.75" customHeight="1">
      <c r="A392" s="200" t="s">
        <v>562</v>
      </c>
      <c r="B392" s="200"/>
      <c r="C392" s="200"/>
      <c r="D392" s="200"/>
      <c r="E392" s="200"/>
      <c r="F392" s="200"/>
      <c r="G392" s="201"/>
    </row>
    <row r="393" spans="1:7" ht="168" customHeight="1">
      <c r="A393" s="82" t="s">
        <v>563</v>
      </c>
      <c r="B393" s="82"/>
      <c r="C393" s="82"/>
      <c r="D393" s="82"/>
      <c r="E393" s="82"/>
      <c r="F393" s="82"/>
      <c r="G393" s="83"/>
    </row>
    <row r="394" spans="1:7" ht="141" customHeight="1">
      <c r="A394" s="84" t="s">
        <v>424</v>
      </c>
      <c r="B394" s="82"/>
      <c r="C394" s="82"/>
      <c r="D394" s="82"/>
      <c r="E394" s="82"/>
      <c r="F394" s="82"/>
      <c r="G394" s="83"/>
    </row>
    <row r="395" spans="1:7" ht="24.95" customHeight="1">
      <c r="A395" s="8"/>
      <c r="B395" s="8"/>
      <c r="C395" s="8"/>
      <c r="D395" s="8"/>
      <c r="E395" s="99" t="s">
        <v>587</v>
      </c>
      <c r="F395" s="99"/>
      <c r="G395" s="99"/>
    </row>
    <row r="396" spans="1:7" ht="24.95" customHeight="1">
      <c r="A396" s="16"/>
      <c r="B396" s="16"/>
      <c r="C396" s="16"/>
      <c r="D396" s="16"/>
      <c r="E396" s="16"/>
      <c r="F396" s="16"/>
      <c r="G396" s="16"/>
    </row>
    <row r="397" spans="1:7" ht="24.95" customHeight="1">
      <c r="A397" s="16"/>
      <c r="B397" s="16"/>
      <c r="C397" s="16"/>
      <c r="D397" s="16"/>
      <c r="E397" s="16"/>
      <c r="F397" s="16"/>
      <c r="G397" s="16"/>
    </row>
    <row r="398" spans="1:7" ht="24.95" customHeight="1">
      <c r="A398" s="16"/>
      <c r="B398" s="16"/>
      <c r="C398" s="16"/>
      <c r="D398" s="16"/>
      <c r="E398" s="16"/>
      <c r="F398" s="16"/>
      <c r="G398" s="16"/>
    </row>
    <row r="399" spans="1:7" ht="24.95" customHeight="1">
      <c r="A399" s="16"/>
      <c r="B399" s="16"/>
      <c r="C399" s="16"/>
      <c r="D399" s="16"/>
      <c r="E399" s="16"/>
      <c r="F399" s="16"/>
      <c r="G399" s="16"/>
    </row>
    <row r="400" spans="1:7" ht="24.95" customHeight="1">
      <c r="A400" s="16"/>
      <c r="B400" s="16"/>
      <c r="C400" s="16"/>
      <c r="D400" s="16"/>
      <c r="E400" s="16"/>
      <c r="F400" s="16"/>
      <c r="G400" s="16"/>
    </row>
    <row r="401" spans="1:7" ht="24.95" customHeight="1">
      <c r="A401" s="16"/>
      <c r="B401" s="16"/>
      <c r="C401" s="16"/>
      <c r="D401" s="16"/>
      <c r="E401" s="16"/>
      <c r="F401" s="16"/>
      <c r="G401" s="16"/>
    </row>
    <row r="402" spans="1:7" ht="24.95" customHeight="1">
      <c r="A402" s="16"/>
      <c r="B402" s="16"/>
      <c r="C402" s="16"/>
      <c r="D402" s="16"/>
      <c r="E402" s="16"/>
      <c r="F402" s="16"/>
      <c r="G402" s="16"/>
    </row>
    <row r="403" spans="1:7" ht="24.95" customHeight="1">
      <c r="A403" s="100" t="s">
        <v>177</v>
      </c>
      <c r="B403" s="100"/>
      <c r="C403" s="100"/>
      <c r="D403" s="100"/>
      <c r="E403" s="100"/>
      <c r="F403" s="100"/>
      <c r="G403" s="100"/>
    </row>
    <row r="404" spans="1:7" ht="409.5" customHeight="1">
      <c r="A404" s="87"/>
      <c r="B404" s="87"/>
      <c r="C404" s="87"/>
      <c r="D404" s="87"/>
      <c r="E404" s="87"/>
      <c r="F404" s="87"/>
      <c r="G404" s="87"/>
    </row>
    <row r="405" spans="1:7" ht="24.95" customHeight="1">
      <c r="A405" s="8"/>
      <c r="B405" s="8"/>
      <c r="C405" s="8"/>
      <c r="D405" s="8"/>
      <c r="E405" s="99" t="s">
        <v>588</v>
      </c>
      <c r="F405" s="99"/>
      <c r="G405" s="99"/>
    </row>
    <row r="1048549" spans="7:7" ht="15">
      <c r="G1048549" s="61"/>
    </row>
  </sheetData>
  <mergeCells count="426">
    <mergeCell ref="E289:G289"/>
    <mergeCell ref="A290:G290"/>
    <mergeCell ref="A292:G292"/>
    <mergeCell ref="E301:G301"/>
    <mergeCell ref="A302:G302"/>
    <mergeCell ref="E314:G314"/>
    <mergeCell ref="A315:G315"/>
    <mergeCell ref="E377:G377"/>
    <mergeCell ref="B205:B229"/>
    <mergeCell ref="F205:F229"/>
    <mergeCell ref="G205:G229"/>
    <mergeCell ref="E231:G231"/>
    <mergeCell ref="A232:G232"/>
    <mergeCell ref="E245:G245"/>
    <mergeCell ref="A246:G246"/>
    <mergeCell ref="E264:G264"/>
    <mergeCell ref="A265:G265"/>
    <mergeCell ref="A162:A164"/>
    <mergeCell ref="B162:B164"/>
    <mergeCell ref="F162:F164"/>
    <mergeCell ref="G162:G164"/>
    <mergeCell ref="A167:A169"/>
    <mergeCell ref="B167:B169"/>
    <mergeCell ref="F167:F169"/>
    <mergeCell ref="G167:G169"/>
    <mergeCell ref="E173:G173"/>
    <mergeCell ref="A174:G174"/>
    <mergeCell ref="E203:G203"/>
    <mergeCell ref="A204:G204"/>
    <mergeCell ref="G175:G202"/>
    <mergeCell ref="F175:F202"/>
    <mergeCell ref="B175:B202"/>
    <mergeCell ref="A175:A202"/>
    <mergeCell ref="A205:A229"/>
    <mergeCell ref="C86:D86"/>
    <mergeCell ref="C87:D87"/>
    <mergeCell ref="E79:F79"/>
    <mergeCell ref="E80:F80"/>
    <mergeCell ref="E81:F81"/>
    <mergeCell ref="F159:F161"/>
    <mergeCell ref="G159:G161"/>
    <mergeCell ref="C273:D273"/>
    <mergeCell ref="E273:F273"/>
    <mergeCell ref="B51:D51"/>
    <mergeCell ref="E51:G51"/>
    <mergeCell ref="B52:D52"/>
    <mergeCell ref="E82:F82"/>
    <mergeCell ref="E83:F83"/>
    <mergeCell ref="E84:F84"/>
    <mergeCell ref="E85:F85"/>
    <mergeCell ref="B53:D53"/>
    <mergeCell ref="E52:G52"/>
    <mergeCell ref="E53:G53"/>
    <mergeCell ref="E56:G56"/>
    <mergeCell ref="A57:G57"/>
    <mergeCell ref="B62:D62"/>
    <mergeCell ref="B63:D63"/>
    <mergeCell ref="B64:D64"/>
    <mergeCell ref="B65:D65"/>
    <mergeCell ref="E62:G62"/>
    <mergeCell ref="E63:G63"/>
    <mergeCell ref="E64:G64"/>
    <mergeCell ref="E65:G65"/>
    <mergeCell ref="A75:G75"/>
    <mergeCell ref="C76:D76"/>
    <mergeCell ref="A58:G58"/>
    <mergeCell ref="E67:G67"/>
    <mergeCell ref="D21:E21"/>
    <mergeCell ref="A25:D25"/>
    <mergeCell ref="E405:G405"/>
    <mergeCell ref="A372:G372"/>
    <mergeCell ref="A369:G369"/>
    <mergeCell ref="E395:G395"/>
    <mergeCell ref="A403:G403"/>
    <mergeCell ref="C343:E343"/>
    <mergeCell ref="F343:G343"/>
    <mergeCell ref="F349:G349"/>
    <mergeCell ref="A388:G388"/>
    <mergeCell ref="A387:G387"/>
    <mergeCell ref="A389:G389"/>
    <mergeCell ref="A404:G404"/>
    <mergeCell ref="D361:G361"/>
    <mergeCell ref="A373:G373"/>
    <mergeCell ref="A362:C362"/>
    <mergeCell ref="A366:C366"/>
    <mergeCell ref="A365:C365"/>
    <mergeCell ref="D362:G362"/>
    <mergeCell ref="E371:G371"/>
    <mergeCell ref="A368:C368"/>
    <mergeCell ref="E43:G43"/>
    <mergeCell ref="E44:G44"/>
    <mergeCell ref="A1:G1"/>
    <mergeCell ref="A8:G8"/>
    <mergeCell ref="E37:G37"/>
    <mergeCell ref="A38:G38"/>
    <mergeCell ref="E73:G73"/>
    <mergeCell ref="A74:G74"/>
    <mergeCell ref="E123:G123"/>
    <mergeCell ref="B13:C13"/>
    <mergeCell ref="B14:C14"/>
    <mergeCell ref="A55:G55"/>
    <mergeCell ref="A72:G72"/>
    <mergeCell ref="A5:G5"/>
    <mergeCell ref="A6:G6"/>
    <mergeCell ref="B20:C20"/>
    <mergeCell ref="B21:C21"/>
    <mergeCell ref="B23:C23"/>
    <mergeCell ref="D20:E20"/>
    <mergeCell ref="B18:C18"/>
    <mergeCell ref="B19:C19"/>
    <mergeCell ref="B15:C15"/>
    <mergeCell ref="F18:G18"/>
    <mergeCell ref="F19:G19"/>
    <mergeCell ref="A2:G3"/>
    <mergeCell ref="B46:D46"/>
    <mergeCell ref="A283:B285"/>
    <mergeCell ref="A320:G320"/>
    <mergeCell ref="A321:G321"/>
    <mergeCell ref="A322:G322"/>
    <mergeCell ref="C323:E323"/>
    <mergeCell ref="F323:G323"/>
    <mergeCell ref="C313:D313"/>
    <mergeCell ref="A310:G310"/>
    <mergeCell ref="A304:G304"/>
    <mergeCell ref="A291:G291"/>
    <mergeCell ref="A317:G317"/>
    <mergeCell ref="C318:D318"/>
    <mergeCell ref="F318:G318"/>
    <mergeCell ref="E307:G307"/>
    <mergeCell ref="E308:G308"/>
    <mergeCell ref="A286:B286"/>
    <mergeCell ref="C286:D286"/>
    <mergeCell ref="F286:G286"/>
    <mergeCell ref="A287:B287"/>
    <mergeCell ref="C287:D287"/>
    <mergeCell ref="F287:G287"/>
    <mergeCell ref="A288:B288"/>
    <mergeCell ref="C288:D288"/>
    <mergeCell ref="F288:G288"/>
    <mergeCell ref="A334:G334"/>
    <mergeCell ref="F332:G332"/>
    <mergeCell ref="E340:G340"/>
    <mergeCell ref="A341:G341"/>
    <mergeCell ref="C335:E335"/>
    <mergeCell ref="D363:G363"/>
    <mergeCell ref="F313:G313"/>
    <mergeCell ref="E293:G293"/>
    <mergeCell ref="A294:G294"/>
    <mergeCell ref="A360:G360"/>
    <mergeCell ref="A361:C361"/>
    <mergeCell ref="C326:E326"/>
    <mergeCell ref="F326:G326"/>
    <mergeCell ref="F319:G319"/>
    <mergeCell ref="D297:F297"/>
    <mergeCell ref="C324:E324"/>
    <mergeCell ref="F324:G324"/>
    <mergeCell ref="C330:E330"/>
    <mergeCell ref="F330:G330"/>
    <mergeCell ref="C336:E336"/>
    <mergeCell ref="F336:G336"/>
    <mergeCell ref="C344:E344"/>
    <mergeCell ref="F344:G344"/>
    <mergeCell ref="A363:C363"/>
    <mergeCell ref="A29:G29"/>
    <mergeCell ref="A31:G31"/>
    <mergeCell ref="A32:G32"/>
    <mergeCell ref="E34:F34"/>
    <mergeCell ref="F24:G24"/>
    <mergeCell ref="D364:G364"/>
    <mergeCell ref="D366:G366"/>
    <mergeCell ref="C349:E349"/>
    <mergeCell ref="A342:G342"/>
    <mergeCell ref="A359:G359"/>
    <mergeCell ref="A328:G328"/>
    <mergeCell ref="F335:G335"/>
    <mergeCell ref="E355:G355"/>
    <mergeCell ref="C352:E352"/>
    <mergeCell ref="F352:G352"/>
    <mergeCell ref="C338:E338"/>
    <mergeCell ref="F338:G338"/>
    <mergeCell ref="C346:E346"/>
    <mergeCell ref="F346:G346"/>
    <mergeCell ref="A348:G348"/>
    <mergeCell ref="C329:E329"/>
    <mergeCell ref="F329:G329"/>
    <mergeCell ref="C332:E332"/>
    <mergeCell ref="D365:G365"/>
    <mergeCell ref="D22:E22"/>
    <mergeCell ref="B22:C22"/>
    <mergeCell ref="F22:G22"/>
    <mergeCell ref="A26:D26"/>
    <mergeCell ref="A27:D27"/>
    <mergeCell ref="E27:G27"/>
    <mergeCell ref="E28:G28"/>
    <mergeCell ref="E26:G26"/>
    <mergeCell ref="D23:E23"/>
    <mergeCell ref="F23:G23"/>
    <mergeCell ref="A28:D28"/>
    <mergeCell ref="B24:C24"/>
    <mergeCell ref="E25:G25"/>
    <mergeCell ref="D24:E24"/>
    <mergeCell ref="B66:D66"/>
    <mergeCell ref="B67:D67"/>
    <mergeCell ref="B68:D68"/>
    <mergeCell ref="B69:D69"/>
    <mergeCell ref="B70:D70"/>
    <mergeCell ref="E66:G66"/>
    <mergeCell ref="A155:G155"/>
    <mergeCell ref="A135:A136"/>
    <mergeCell ref="E86:F86"/>
    <mergeCell ref="E87:F87"/>
    <mergeCell ref="E154:G154"/>
    <mergeCell ref="E68:G68"/>
    <mergeCell ref="E69:G69"/>
    <mergeCell ref="E70:G70"/>
    <mergeCell ref="G117:G118"/>
    <mergeCell ref="E90:G90"/>
    <mergeCell ref="A91:G91"/>
    <mergeCell ref="C79:D79"/>
    <mergeCell ref="C80:D80"/>
    <mergeCell ref="C81:D81"/>
    <mergeCell ref="C82:D82"/>
    <mergeCell ref="C83:D83"/>
    <mergeCell ref="C84:D84"/>
    <mergeCell ref="C85:D85"/>
    <mergeCell ref="D18:E18"/>
    <mergeCell ref="B34:C34"/>
    <mergeCell ref="D19:E19"/>
    <mergeCell ref="A295:G295"/>
    <mergeCell ref="A308:B308"/>
    <mergeCell ref="A309:B309"/>
    <mergeCell ref="A307:B307"/>
    <mergeCell ref="D296:F296"/>
    <mergeCell ref="D300:F300"/>
    <mergeCell ref="A306:B306"/>
    <mergeCell ref="E283:E285"/>
    <mergeCell ref="F283:G285"/>
    <mergeCell ref="E275:F275"/>
    <mergeCell ref="C269:D269"/>
    <mergeCell ref="E269:F269"/>
    <mergeCell ref="C270:D270"/>
    <mergeCell ref="E277:F277"/>
    <mergeCell ref="C283:D285"/>
    <mergeCell ref="C268:D268"/>
    <mergeCell ref="C308:D308"/>
    <mergeCell ref="C309:D309"/>
    <mergeCell ref="A4:G4"/>
    <mergeCell ref="A7:G7"/>
    <mergeCell ref="A9:G9"/>
    <mergeCell ref="A10:G10"/>
    <mergeCell ref="F13:G13"/>
    <mergeCell ref="F14:G14"/>
    <mergeCell ref="F15:G15"/>
    <mergeCell ref="F17:G17"/>
    <mergeCell ref="D13:E13"/>
    <mergeCell ref="D14:E14"/>
    <mergeCell ref="D15:E15"/>
    <mergeCell ref="D16:E16"/>
    <mergeCell ref="D17:E17"/>
    <mergeCell ref="B11:C11"/>
    <mergeCell ref="D11:E11"/>
    <mergeCell ref="F11:G11"/>
    <mergeCell ref="B16:C16"/>
    <mergeCell ref="B17:C17"/>
    <mergeCell ref="B12:C12"/>
    <mergeCell ref="D12:E12"/>
    <mergeCell ref="F12:G12"/>
    <mergeCell ref="F16:G16"/>
    <mergeCell ref="A40:G40"/>
    <mergeCell ref="A30:G30"/>
    <mergeCell ref="A41:G41"/>
    <mergeCell ref="E46:G46"/>
    <mergeCell ref="B47:D47"/>
    <mergeCell ref="E47:G47"/>
    <mergeCell ref="B48:D48"/>
    <mergeCell ref="E48:G48"/>
    <mergeCell ref="E36:F36"/>
    <mergeCell ref="E39:F39"/>
    <mergeCell ref="A33:G33"/>
    <mergeCell ref="B35:C35"/>
    <mergeCell ref="B36:C36"/>
    <mergeCell ref="B39:C39"/>
    <mergeCell ref="E35:F35"/>
    <mergeCell ref="B43:D43"/>
    <mergeCell ref="B44:D44"/>
    <mergeCell ref="B45:D45"/>
    <mergeCell ref="E45:G45"/>
    <mergeCell ref="A319:E319"/>
    <mergeCell ref="B42:D42"/>
    <mergeCell ref="E42:G42"/>
    <mergeCell ref="B49:D49"/>
    <mergeCell ref="E49:G49"/>
    <mergeCell ref="B50:D50"/>
    <mergeCell ref="E50:G50"/>
    <mergeCell ref="C88:D88"/>
    <mergeCell ref="E88:F88"/>
    <mergeCell ref="A266:G266"/>
    <mergeCell ref="A267:G267"/>
    <mergeCell ref="E59:G59"/>
    <mergeCell ref="E60:G60"/>
    <mergeCell ref="B60:D60"/>
    <mergeCell ref="C272:D272"/>
    <mergeCell ref="E270:F270"/>
    <mergeCell ref="C271:D271"/>
    <mergeCell ref="A89:G89"/>
    <mergeCell ref="E78:F78"/>
    <mergeCell ref="A254:G254"/>
    <mergeCell ref="A159:A161"/>
    <mergeCell ref="C117:C118"/>
    <mergeCell ref="F117:F118"/>
    <mergeCell ref="F20:G20"/>
    <mergeCell ref="F21:G21"/>
    <mergeCell ref="A367:C367"/>
    <mergeCell ref="D367:G367"/>
    <mergeCell ref="E54:G54"/>
    <mergeCell ref="E276:F276"/>
    <mergeCell ref="C275:D275"/>
    <mergeCell ref="B54:D54"/>
    <mergeCell ref="B61:D61"/>
    <mergeCell ref="B71:D71"/>
    <mergeCell ref="A92:G92"/>
    <mergeCell ref="A97:G97"/>
    <mergeCell ref="A255:B255"/>
    <mergeCell ref="E76:F76"/>
    <mergeCell ref="C77:D77"/>
    <mergeCell ref="E77:F77"/>
    <mergeCell ref="C78:D78"/>
    <mergeCell ref="E61:G61"/>
    <mergeCell ref="E71:G71"/>
    <mergeCell ref="A303:G303"/>
    <mergeCell ref="B59:D59"/>
    <mergeCell ref="F281:G281"/>
    <mergeCell ref="F279:G279"/>
    <mergeCell ref="C282:D282"/>
    <mergeCell ref="C276:D276"/>
    <mergeCell ref="C277:D277"/>
    <mergeCell ref="A280:B280"/>
    <mergeCell ref="E268:F268"/>
    <mergeCell ref="B159:B161"/>
    <mergeCell ref="A99:A100"/>
    <mergeCell ref="B99:B100"/>
    <mergeCell ref="F99:F100"/>
    <mergeCell ref="G99:G100"/>
    <mergeCell ref="E107:G107"/>
    <mergeCell ref="A108:G108"/>
    <mergeCell ref="A124:G124"/>
    <mergeCell ref="E139:G139"/>
    <mergeCell ref="A140:G140"/>
    <mergeCell ref="A109:A110"/>
    <mergeCell ref="B109:B110"/>
    <mergeCell ref="C109:C110"/>
    <mergeCell ref="F109:F110"/>
    <mergeCell ref="G109:G110"/>
    <mergeCell ref="A117:A118"/>
    <mergeCell ref="B117:B118"/>
    <mergeCell ref="C274:D274"/>
    <mergeCell ref="E274:F274"/>
    <mergeCell ref="A305:G305"/>
    <mergeCell ref="A316:G316"/>
    <mergeCell ref="A311:G311"/>
    <mergeCell ref="C312:D312"/>
    <mergeCell ref="F312:G312"/>
    <mergeCell ref="C306:D306"/>
    <mergeCell ref="E306:G306"/>
    <mergeCell ref="A281:B281"/>
    <mergeCell ref="B135:B136"/>
    <mergeCell ref="G135:G136"/>
    <mergeCell ref="A143:A145"/>
    <mergeCell ref="B143:B145"/>
    <mergeCell ref="F143:F145"/>
    <mergeCell ref="G143:G145"/>
    <mergeCell ref="F282:G282"/>
    <mergeCell ref="E271:F271"/>
    <mergeCell ref="E272:F272"/>
    <mergeCell ref="A278:G278"/>
    <mergeCell ref="A279:B279"/>
    <mergeCell ref="A282:B282"/>
    <mergeCell ref="C279:D279"/>
    <mergeCell ref="C280:D280"/>
    <mergeCell ref="C281:D281"/>
    <mergeCell ref="F280:G280"/>
    <mergeCell ref="D298:F298"/>
    <mergeCell ref="D299:F299"/>
    <mergeCell ref="C350:E350"/>
    <mergeCell ref="F350:G350"/>
    <mergeCell ref="C325:E325"/>
    <mergeCell ref="F325:G325"/>
    <mergeCell ref="C331:E331"/>
    <mergeCell ref="F331:G331"/>
    <mergeCell ref="C337:E337"/>
    <mergeCell ref="F337:G337"/>
    <mergeCell ref="C345:E345"/>
    <mergeCell ref="F345:G345"/>
    <mergeCell ref="C327:E327"/>
    <mergeCell ref="F327:G327"/>
    <mergeCell ref="C333:E333"/>
    <mergeCell ref="F333:G333"/>
    <mergeCell ref="C339:E339"/>
    <mergeCell ref="F339:G339"/>
    <mergeCell ref="C347:E347"/>
    <mergeCell ref="F347:G347"/>
    <mergeCell ref="C307:D307"/>
    <mergeCell ref="E309:G309"/>
    <mergeCell ref="A393:G393"/>
    <mergeCell ref="A392:G392"/>
    <mergeCell ref="A394:G394"/>
    <mergeCell ref="C353:E353"/>
    <mergeCell ref="C354:E354"/>
    <mergeCell ref="F353:G353"/>
    <mergeCell ref="F354:G354"/>
    <mergeCell ref="A370:G370"/>
    <mergeCell ref="C351:E351"/>
    <mergeCell ref="F351:G351"/>
    <mergeCell ref="A364:C364"/>
    <mergeCell ref="D368:G368"/>
    <mergeCell ref="A382:G382"/>
    <mergeCell ref="A383:G383"/>
    <mergeCell ref="A384:G384"/>
    <mergeCell ref="A374:G374"/>
    <mergeCell ref="A375:G375"/>
    <mergeCell ref="A376:G376"/>
    <mergeCell ref="A381:G381"/>
    <mergeCell ref="E385:G385"/>
    <mergeCell ref="A386:G386"/>
    <mergeCell ref="E390:G390"/>
    <mergeCell ref="A391:G391"/>
  </mergeCells>
  <phoneticPr fontId="5" type="noConversion"/>
  <hyperlinks>
    <hyperlink ref="A10" r:id="rId1"/>
    <hyperlink ref="A33" r:id="rId2"/>
    <hyperlink ref="E49" r:id="rId3"/>
    <hyperlink ref="E50" r:id="rId4"/>
    <hyperlink ref="E54" r:id="rId5"/>
    <hyperlink ref="E60" r:id="rId6"/>
    <hyperlink ref="E61" r:id="rId7"/>
    <hyperlink ref="E71" r:id="rId8"/>
    <hyperlink ref="G77" r:id="rId9" location="!/login"/>
    <hyperlink ref="G78" r:id="rId10" location="!/login"/>
    <hyperlink ref="G88" r:id="rId11" location="!/login"/>
    <hyperlink ref="A31" r:id="rId12"/>
    <hyperlink ref="E307" r:id="rId13" display="https://www.petropar.gov.py/?cat=1"/>
    <hyperlink ref="E308" r:id="rId14" display="https://www.petropar.gov.py/?cat=1"/>
    <hyperlink ref="E309" r:id="rId15" display="https://www.petropar.gov.py/?cat=1"/>
    <hyperlink ref="F313" r:id="rId16"/>
    <hyperlink ref="G270" r:id="rId17"/>
    <hyperlink ref="G271" r:id="rId18"/>
    <hyperlink ref="G273" r:id="rId19"/>
    <hyperlink ref="G277" r:id="rId20"/>
    <hyperlink ref="F319" r:id="rId21"/>
    <hyperlink ref="F326" r:id="rId22"/>
    <hyperlink ref="F332" r:id="rId23"/>
    <hyperlink ref="F338" r:id="rId24"/>
    <hyperlink ref="F346" r:id="rId25"/>
    <hyperlink ref="F352" r:id="rId26"/>
    <hyperlink ref="G269" r:id="rId27"/>
    <hyperlink ref="G126" r:id="rId28" location="proveedores"/>
    <hyperlink ref="G127" r:id="rId29" location="proveedores"/>
    <hyperlink ref="G128" r:id="rId30" location="proveedores"/>
    <hyperlink ref="G129" r:id="rId31" location="proveedores"/>
    <hyperlink ref="G130" r:id="rId32" location="proveedores"/>
    <hyperlink ref="G132" r:id="rId33" location="proveedores"/>
    <hyperlink ref="G133" r:id="rId34" location="proveedores"/>
    <hyperlink ref="G134" r:id="rId35" location="proveedores"/>
    <hyperlink ref="G135" r:id="rId36" location="proveedores"/>
    <hyperlink ref="G137" r:id="rId37" location="proveedores"/>
    <hyperlink ref="G138" r:id="rId38" location="proveedores"/>
    <hyperlink ref="G141" r:id="rId39" location="proveedores"/>
    <hyperlink ref="G142" r:id="rId40" location="proveedores"/>
    <hyperlink ref="G143" r:id="rId41" location="proveedores"/>
    <hyperlink ref="G146" r:id="rId42" location="proveedores"/>
    <hyperlink ref="G147" r:id="rId43" location="proveedores"/>
    <hyperlink ref="G148" r:id="rId44" location="proveedores"/>
    <hyperlink ref="G149" r:id="rId45" location="proveedores"/>
    <hyperlink ref="G150" r:id="rId46" location="proveedores"/>
    <hyperlink ref="G151" r:id="rId47" location="proveedores"/>
    <hyperlink ref="G152" r:id="rId48" location="proveedores"/>
    <hyperlink ref="G153" r:id="rId49" location="proveedores"/>
    <hyperlink ref="G156" r:id="rId50" location="proveedores"/>
    <hyperlink ref="G157" r:id="rId51" location="proveedores"/>
    <hyperlink ref="G158" r:id="rId52" location="proveedores"/>
    <hyperlink ref="G159" r:id="rId53" location="proveedores"/>
    <hyperlink ref="G131" r:id="rId54" location="proveedores"/>
    <hyperlink ref="F282" r:id="rId55"/>
    <hyperlink ref="F283" r:id="rId56"/>
    <hyperlink ref="E46" r:id="rId57"/>
    <hyperlink ref="E47" r:id="rId58"/>
    <hyperlink ref="E48" r:id="rId59"/>
    <hyperlink ref="E43" r:id="rId60"/>
    <hyperlink ref="E44" r:id="rId61"/>
    <hyperlink ref="E45" r:id="rId62"/>
    <hyperlink ref="E51" r:id="rId63"/>
    <hyperlink ref="E52" r:id="rId64"/>
    <hyperlink ref="E53" r:id="rId65"/>
    <hyperlink ref="E62" r:id="rId66"/>
    <hyperlink ref="E63" r:id="rId67"/>
    <hyperlink ref="E64" r:id="rId68"/>
    <hyperlink ref="E65" r:id="rId69"/>
    <hyperlink ref="E66" r:id="rId70"/>
    <hyperlink ref="E67" r:id="rId71"/>
    <hyperlink ref="E68" r:id="rId72"/>
    <hyperlink ref="E69" r:id="rId73"/>
    <hyperlink ref="E70" r:id="rId74"/>
    <hyperlink ref="G79:G87" r:id="rId75" location="!/login" display="https://informacionpublica.paraguay.gov.py/portal/#!/login"/>
    <hyperlink ref="G109" r:id="rId76"/>
    <hyperlink ref="G111" r:id="rId77"/>
    <hyperlink ref="G112" r:id="rId78"/>
    <hyperlink ref="G113" r:id="rId79"/>
    <hyperlink ref="G114" r:id="rId80"/>
    <hyperlink ref="G115" r:id="rId81"/>
    <hyperlink ref="G116" r:id="rId82"/>
    <hyperlink ref="G117" r:id="rId83"/>
    <hyperlink ref="G119" r:id="rId84"/>
    <hyperlink ref="G120" r:id="rId85"/>
    <hyperlink ref="G121" r:id="rId86"/>
    <hyperlink ref="G122" r:id="rId87"/>
    <hyperlink ref="G125" r:id="rId88"/>
    <hyperlink ref="G99" r:id="rId89"/>
    <hyperlink ref="G101" r:id="rId90"/>
    <hyperlink ref="G102" r:id="rId91"/>
    <hyperlink ref="G103" r:id="rId92"/>
    <hyperlink ref="G104" r:id="rId93"/>
    <hyperlink ref="G105" r:id="rId94"/>
    <hyperlink ref="G106" r:id="rId95"/>
    <hyperlink ref="G256:G263" r:id="rId96" display="https://www.petropar.gov.py/?page_id=8593"/>
    <hyperlink ref="F286" r:id="rId97"/>
    <hyperlink ref="F287" r:id="rId98"/>
    <hyperlink ref="F288" r:id="rId99"/>
    <hyperlink ref="F280" r:id="rId100"/>
    <hyperlink ref="F281" r:id="rId101"/>
    <hyperlink ref="G297" r:id="rId102"/>
    <hyperlink ref="F324" r:id="rId103"/>
    <hyperlink ref="F330" r:id="rId104"/>
    <hyperlink ref="F336" r:id="rId105"/>
    <hyperlink ref="F344" r:id="rId106"/>
    <hyperlink ref="F350" r:id="rId107"/>
    <hyperlink ref="F325" r:id="rId108"/>
    <hyperlink ref="F331" r:id="rId109"/>
    <hyperlink ref="F337" r:id="rId110"/>
    <hyperlink ref="F345" r:id="rId111"/>
    <hyperlink ref="F351" r:id="rId112"/>
    <hyperlink ref="G298" r:id="rId113"/>
    <hyperlink ref="G299" r:id="rId114"/>
    <hyperlink ref="G300" r:id="rId115"/>
    <hyperlink ref="F327" r:id="rId116"/>
    <hyperlink ref="F333" r:id="rId117"/>
    <hyperlink ref="F339" r:id="rId118"/>
    <hyperlink ref="F347" r:id="rId119"/>
    <hyperlink ref="F353" r:id="rId120"/>
    <hyperlink ref="F354" r:id="rId121"/>
    <hyperlink ref="G175" r:id="rId122"/>
    <hyperlink ref="G162" r:id="rId123"/>
    <hyperlink ref="G165" r:id="rId124"/>
    <hyperlink ref="G166" r:id="rId125"/>
    <hyperlink ref="G167" r:id="rId126"/>
    <hyperlink ref="G170" r:id="rId127"/>
    <hyperlink ref="G171" r:id="rId128"/>
    <hyperlink ref="G172" r:id="rId129"/>
    <hyperlink ref="G205" r:id="rId130"/>
    <hyperlink ref="G230" r:id="rId131"/>
    <hyperlink ref="G233" r:id="rId132"/>
    <hyperlink ref="G234" r:id="rId133"/>
    <hyperlink ref="G235" r:id="rId134"/>
    <hyperlink ref="G236" r:id="rId135"/>
    <hyperlink ref="G237" r:id="rId136"/>
    <hyperlink ref="G238" r:id="rId137"/>
    <hyperlink ref="G239" r:id="rId138"/>
    <hyperlink ref="G240" r:id="rId139"/>
    <hyperlink ref="G241" r:id="rId140"/>
    <hyperlink ref="G242" r:id="rId141"/>
    <hyperlink ref="G243" r:id="rId142"/>
    <hyperlink ref="G244" r:id="rId143"/>
    <hyperlink ref="G247" r:id="rId144"/>
    <hyperlink ref="G248" r:id="rId145"/>
    <hyperlink ref="G249" r:id="rId146"/>
    <hyperlink ref="G250" r:id="rId147"/>
    <hyperlink ref="G251" r:id="rId148"/>
    <hyperlink ref="G252" r:id="rId149"/>
    <hyperlink ref="G253" r:id="rId150"/>
  </hyperlinks>
  <pageMargins left="0.23622047244094491" right="0.23622047244094491" top="0.55118110236220474" bottom="0.55118110236220474" header="0.31496062992125984" footer="0.31496062992125984"/>
  <pageSetup paperSize="9" scale="70" orientation="landscape" r:id="rId151"/>
  <drawing r:id="rId1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INFORME FINAL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Carmelo Diaz</cp:lastModifiedBy>
  <cp:lastPrinted>2025-01-09T12:41:05Z</cp:lastPrinted>
  <dcterms:created xsi:type="dcterms:W3CDTF">2020-06-23T19:35:00Z</dcterms:created>
  <dcterms:modified xsi:type="dcterms:W3CDTF">2025-01-09T12:45:33Z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