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diaz\Desktop\Dirección de Transparencia\02-Unidad de Gestión y Control - DTR\2025\Rendición de Cuentas al Ciudadano\Segundo Informe Parcial\"/>
    </mc:Choice>
  </mc:AlternateContent>
  <bookViews>
    <workbookView xWindow="0" yWindow="0" windowWidth="10995" windowHeight="2415"/>
  </bookViews>
  <sheets>
    <sheet name="Segundo Informe Parcial-Pp25" sheetId="1" r:id="rId1"/>
  </sheets>
  <externalReferences>
    <externalReference r:id="rId2"/>
    <externalReference r:id="rId3"/>
    <externalReference r:id="rId4"/>
    <externalReference r:id="rId5"/>
  </externalReferences>
  <calcPr calcId="162913"/>
</workbook>
</file>

<file path=xl/calcChain.xml><?xml version="1.0" encoding="utf-8"?>
<calcChain xmlns="http://schemas.openxmlformats.org/spreadsheetml/2006/main">
  <c r="F105" i="1" l="1"/>
  <c r="F106" i="1"/>
  <c r="F108" i="1"/>
  <c r="F101" i="1"/>
  <c r="F102" i="1"/>
  <c r="F103" i="1"/>
  <c r="F104" i="1"/>
  <c r="F97" i="1"/>
  <c r="F98" i="1"/>
  <c r="F99" i="1"/>
  <c r="F100" i="1"/>
  <c r="F92" i="1"/>
  <c r="F95" i="1"/>
  <c r="F96" i="1"/>
  <c r="F88" i="1"/>
  <c r="F90" i="1"/>
  <c r="D122" i="1"/>
  <c r="D121" i="1"/>
  <c r="E69" i="1" l="1"/>
  <c r="E68" i="1"/>
</calcChain>
</file>

<file path=xl/comments1.xml><?xml version="1.0" encoding="utf-8"?>
<comments xmlns="http://schemas.openxmlformats.org/spreadsheetml/2006/main">
  <authors>
    <author>Jose Luis Lahaye</author>
  </authors>
  <commentList>
    <comment ref="F77" authorId="0" shapeId="0">
      <text>
        <r>
          <rPr>
            <b/>
            <sz val="9"/>
            <color indexed="81"/>
            <rFont val="Tahoma"/>
            <family val="2"/>
          </rPr>
          <t>Jose Luis Lahaye:</t>
        </r>
        <r>
          <rPr>
            <sz val="9"/>
            <color indexed="81"/>
            <rFont val="Tahoma"/>
            <family val="2"/>
          </rPr>
          <t xml:space="preserve">
2026 - DIFERENCIA</t>
        </r>
      </text>
    </comment>
  </commentList>
</comments>
</file>

<file path=xl/sharedStrings.xml><?xml version="1.0" encoding="utf-8"?>
<sst xmlns="http://schemas.openxmlformats.org/spreadsheetml/2006/main" count="454" uniqueCount="350">
  <si>
    <t>1- PRESENTACIÓN</t>
  </si>
  <si>
    <t>Nro.</t>
  </si>
  <si>
    <t>Dependencia</t>
  </si>
  <si>
    <t>Responsable</t>
  </si>
  <si>
    <t>Cargo que Ocupa</t>
  </si>
  <si>
    <t>Priorización</t>
  </si>
  <si>
    <t>Vinculación POI, PEI, PND, ODS.</t>
  </si>
  <si>
    <t>Justificaciones</t>
  </si>
  <si>
    <t xml:space="preserve">Evidencia </t>
  </si>
  <si>
    <t>1°</t>
  </si>
  <si>
    <t>2°</t>
  </si>
  <si>
    <t>Mes</t>
  </si>
  <si>
    <t>Nivel de Cumplimiento (%)</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</si>
  <si>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</si>
  <si>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</si>
  <si>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</si>
  <si>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</si>
  <si>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</si>
  <si>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</si>
  <si>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</si>
  <si>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</si>
  <si>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</si>
  <si>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</si>
  <si>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</si>
  <si>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</si>
  <si>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</si>
  <si>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</si>
  <si>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</si>
  <si>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</si>
  <si>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</si>
  <si>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</si>
  <si>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</si>
  <si>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</si>
  <si>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5.1. Canales de Participación Ciudadana existentes a la fecha.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</si>
  <si>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</si>
  <si>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</si>
  <si>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</si>
  <si>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</si>
  <si>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</si>
  <si>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</si>
  <si>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</si>
  <si>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</si>
  <si>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</si>
  <si>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</si>
  <si>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Evidencia (Adjuntar Documento)</t>
  </si>
  <si>
    <t>Periodo</t>
  </si>
  <si>
    <t>Cantidad de Miembros del CRCC:</t>
  </si>
  <si>
    <t>Total Mujeres:</t>
  </si>
  <si>
    <t>Total Hombres :</t>
  </si>
  <si>
    <t>Nivel de Cumplimiento</t>
  </si>
  <si>
    <t>Calificación MECIP de la Contraloría General de la República (CGR)</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</si>
  <si>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</si>
  <si>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</si>
  <si>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</si>
  <si>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</si>
  <si>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</si>
  <si>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</si>
  <si>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</si>
  <si>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</si>
  <si>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</si>
  <si>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Producto (actividades, materiales, insumos, etc)</t>
  </si>
  <si>
    <t>Enlace</t>
  </si>
  <si>
    <t>Ambito de Aplicación</t>
  </si>
  <si>
    <t>Enlace Evidencias</t>
  </si>
  <si>
    <t>Descripción de las actividades realizadas en base a los resultados</t>
  </si>
  <si>
    <t>Cantidad de funcionarios que completaron el diagnostico</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</si>
  <si>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</si>
  <si>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</si>
  <si>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</si>
  <si>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</si>
  <si>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</si>
  <si>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</si>
  <si>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</si>
  <si>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</si>
  <si>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</si>
  <si>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</si>
  <si>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3.6 Ejecución Financiera</t>
  </si>
  <si>
    <t>5- PARTICIPACIÓN CIUDADANA</t>
  </si>
  <si>
    <t>2.2 Plan de Rendición de Cuentas. (Copiar abajo link de acceso directo)</t>
  </si>
  <si>
    <t>6- INDICADORES MISIONALES DE RENDICIÓN DE CUENTAS AL CIUDADANO</t>
  </si>
  <si>
    <t>6.1- Indicadores Misionales Identificados</t>
  </si>
  <si>
    <t>7- GESTIÓN DE DENUNCIAS</t>
  </si>
  <si>
    <t xml:space="preserve">Cantidad de hombres </t>
  </si>
  <si>
    <t>Cantidad de mujeres</t>
  </si>
  <si>
    <t>No Respondidos o Reconsideradas</t>
  </si>
  <si>
    <t>https://www.petropar.gov.py/wp-content/uploads/2021/08/Resoluci%C3%B3n%20N%C2%B0%20146%20-%202.020.pdf</t>
  </si>
  <si>
    <t>Dirección de Transparencia</t>
  </si>
  <si>
    <t>Dirección de Gestión Empresarial</t>
  </si>
  <si>
    <t>Unidad de Gestión y Control MECIP</t>
  </si>
  <si>
    <t>Dirección Gabinete de Presidencia</t>
  </si>
  <si>
    <t>Dirección Financiera</t>
  </si>
  <si>
    <t xml:space="preserve">Dirección de Comunicación </t>
  </si>
  <si>
    <t>Dirección de Tecnología de la Información</t>
  </si>
  <si>
    <t>Auditoría Interna</t>
  </si>
  <si>
    <t>Dirección Jurídica</t>
  </si>
  <si>
    <t>Dirección Comercial</t>
  </si>
  <si>
    <t>Dirección de Proyectos y Obras</t>
  </si>
  <si>
    <t>Gerencia Comercio Exterior</t>
  </si>
  <si>
    <t>Gerencia Control de Producto</t>
  </si>
  <si>
    <t>Director</t>
  </si>
  <si>
    <t>Maria Luisa Vázquez A.</t>
  </si>
  <si>
    <t>Jefa</t>
  </si>
  <si>
    <t>Directora</t>
  </si>
  <si>
    <t xml:space="preserve">Auditor Interno </t>
  </si>
  <si>
    <t>Gerente</t>
  </si>
  <si>
    <t>Aumento de la producción de alcohol.</t>
  </si>
  <si>
    <t>Volumen producido en la Planta de alcohol ubicada en Mauricio José Troche.</t>
  </si>
  <si>
    <t>https://datos.sfp.gov.py/visualizaciones/oee</t>
  </si>
  <si>
    <t>Venta de combustibles y biocombustibles</t>
  </si>
  <si>
    <t>Satisfacer los requerimientos de combustibles y biocombustibles</t>
  </si>
  <si>
    <t>Clientes mayoristas y minoristas de PETROPAR</t>
  </si>
  <si>
    <t>SPR</t>
  </si>
  <si>
    <t>Exploración y explotación de hidrocarburos</t>
  </si>
  <si>
    <t>Contar con Bloques para las actividades de exploración y explotación de hidrocarburos</t>
  </si>
  <si>
    <t>Ciudadanos paraguayos</t>
  </si>
  <si>
    <t>Decretos</t>
  </si>
  <si>
    <t>Aumento de la producción de alcohol absoluto</t>
  </si>
  <si>
    <t>Participar en la venta minorista de combustibles líquidos</t>
  </si>
  <si>
    <t>Promover el consumo de biocombustibles</t>
  </si>
  <si>
    <t>https://www.petropar.gov.py/?cat=1
https://www.petropar.gov.py/?page_id=7922</t>
  </si>
  <si>
    <t>https://www.petropar.gov.py/?cat=1 
https://www.petropar.gov.py/?page_id=10020</t>
  </si>
  <si>
    <t>3,00 - GESTIONADO BAJO</t>
  </si>
  <si>
    <t>Servicios personales</t>
  </si>
  <si>
    <t>Servicios no personales</t>
  </si>
  <si>
    <t>Bienes de consumo e insumos</t>
  </si>
  <si>
    <t>Bienes de cambio</t>
  </si>
  <si>
    <t>Inversión física</t>
  </si>
  <si>
    <t>Inversión financiera</t>
  </si>
  <si>
    <t>Transferencias</t>
  </si>
  <si>
    <t>Otros gastos</t>
  </si>
  <si>
    <t>https://www.petropar.gov.py/?page_id=8593</t>
  </si>
  <si>
    <t>https://informacionpublica.paraguay.gov.py/portal/#!/login</t>
  </si>
  <si>
    <t>Promover el Consumo de Biocombustibles</t>
  </si>
  <si>
    <t>Cantidad producida de alcohol en la presente zafra</t>
  </si>
  <si>
    <t>Institucional</t>
  </si>
  <si>
    <t>Encubrimientos</t>
  </si>
  <si>
    <t xml:space="preserve">Socialización de Normas Legales. </t>
  </si>
  <si>
    <t>https://www.petropar.gov.py/?page_id=7661</t>
  </si>
  <si>
    <t xml:space="preserve">Contactos </t>
  </si>
  <si>
    <t>Acceso desde la web de Petropar</t>
  </si>
  <si>
    <t>Mesa de Entrada</t>
  </si>
  <si>
    <t>https://www.petropar.gov.py/?page_id=7373</t>
  </si>
  <si>
    <t xml:space="preserve">Correo Institucional - Mesa de Entrada </t>
  </si>
  <si>
    <t>Acceso desde cuentas personales</t>
  </si>
  <si>
    <t xml:space="preserve">mesaentrada@petropar.gov.py </t>
  </si>
  <si>
    <t>Facebook</t>
  </si>
  <si>
    <t>Acceso desde la página web de Petropar y cuentas personales</t>
  </si>
  <si>
    <t>Dirección de Comunicación</t>
  </si>
  <si>
    <t>https://www.facebook.com/PETROPARParaguay/</t>
  </si>
  <si>
    <t>Instagram</t>
  </si>
  <si>
    <t>https://instagram.com/petroparpy?igshid=16qerrip98nz0</t>
  </si>
  <si>
    <t>Twitter</t>
  </si>
  <si>
    <t>https://twitter.com/Petropargov</t>
  </si>
  <si>
    <t>Youtube</t>
  </si>
  <si>
    <t>https://www.youtube.com/channel/UCZL8hyQWI-yAURlZzjPGLAQ</t>
  </si>
  <si>
    <t>Tik Tok</t>
  </si>
  <si>
    <t>https://www.tiktok.com/@petroparpy</t>
  </si>
  <si>
    <t>WhatsApp</t>
  </si>
  <si>
    <t>Diferentes Gerencias y Direcciones</t>
  </si>
  <si>
    <t xml:space="preserve">Grupos de WhatsApp  por gerencias / público </t>
  </si>
  <si>
    <t>Correo Institucional - Comunicación</t>
  </si>
  <si>
    <t xml:space="preserve">comunicaciones@petropar.gov.py </t>
  </si>
  <si>
    <t>Petropar como institución del Estado reafirma su compromiso de resaltar el Idioma Guaraní a través de su uso, en ese sentido promovemos la utilización del mismo; llevando los nombres de los combustibles en nuestro idioma oficial.  Los nombres tienen la misión de rescatar y potenciar los productos, nuestras culturas y nuestras costumbres.</t>
  </si>
  <si>
    <t>Desde el 2019 Nuevas denominaciones</t>
  </si>
  <si>
    <t>Comité de Rendición de Cuentas - Petróleos Paraguayos (PETROPAR)</t>
  </si>
  <si>
    <r>
      <t xml:space="preserve">Institución: </t>
    </r>
    <r>
      <rPr>
        <sz val="10"/>
        <color theme="1"/>
        <rFont val="Arial"/>
        <family val="2"/>
      </rPr>
      <t>Petróleos Paraguayos - PETROPAR.</t>
    </r>
  </si>
  <si>
    <t>3.4- Servicios o Productos Misionales (Depende de la Naturaleza de la Misión Institucional, puede abarcar un Programa o Proyecto)</t>
  </si>
  <si>
    <t>Misión Institucional</t>
  </si>
  <si>
    <t>Total Nivel Directivo o Rango Superior:</t>
  </si>
  <si>
    <t>2.1. Resolución de Aprobación y Anexo del Plan de Rendición de Cuentas</t>
  </si>
  <si>
    <t>3.5 Contrataciones Realizadas</t>
  </si>
  <si>
    <t>5.2. Participación y Difusión en Idioma Guaraní</t>
  </si>
  <si>
    <t>5.3 Diagnostico "The Integrity App"</t>
  </si>
  <si>
    <t>Cantidad de Indicadores</t>
  </si>
  <si>
    <t>Descripción del Indicador Misional</t>
  </si>
  <si>
    <t>6.2 Gestión de Riesgos de Corrupción</t>
  </si>
  <si>
    <t>7.1.Gestión de Denuncias de Corrupción</t>
  </si>
  <si>
    <t>Cantidad de Riesgos Detectados</t>
  </si>
  <si>
    <t>Descripción del Riesgo de Corrupción</t>
  </si>
  <si>
    <t>Medidas de Mitigación</t>
  </si>
  <si>
    <t>Otros Tipos de Auditoria</t>
  </si>
  <si>
    <t>Planes de Mejoramiento Elaborados en el Trimestre</t>
  </si>
  <si>
    <t>Informe de Referencia</t>
  </si>
  <si>
    <t>Javier Borquez R.</t>
  </si>
  <si>
    <t>Luis Gomez F.</t>
  </si>
  <si>
    <t>Norma Caballero</t>
  </si>
  <si>
    <t xml:space="preserve">Ronald Saguier A. </t>
  </si>
  <si>
    <t>Rafael Eguiazu F.</t>
  </si>
  <si>
    <t>1,70 – INICIAL ALTO</t>
  </si>
  <si>
    <t>1,92 - INICIAL ALTO</t>
  </si>
  <si>
    <t>2,05 – DISEÑADO BAJO</t>
  </si>
  <si>
    <t>3,01 - GESTIONADO BAJO</t>
  </si>
  <si>
    <t>3,06 - GESTIONADO BAJO</t>
  </si>
  <si>
    <t>https://denuncias.gov.py/portal-publico</t>
  </si>
  <si>
    <t>EN EL PERIODO INFORMADO NO SE CUENTA CON DENUNCIAS ASIGNADAS A LA INSTITUCIÓN.</t>
  </si>
  <si>
    <t>N/A</t>
  </si>
  <si>
    <t xml:space="preserve">https://www.petropar.gov.py/?page_id=7660 </t>
  </si>
  <si>
    <t>MATRIZ DE INFORMACIÓN MINIMA PARA INFORME DE RENDICIÓN DE CUENTAS AL CIUDADANO - EJERCICIO 2025</t>
  </si>
  <si>
    <t>Ana Yaluk J.</t>
  </si>
  <si>
    <t>Adalberto Acuña S.</t>
  </si>
  <si>
    <t>Javier Espínola Ch.</t>
  </si>
  <si>
    <t>Carlos José Arce L.</t>
  </si>
  <si>
    <t>Vanessa Iribas G.</t>
  </si>
  <si>
    <t>Ramón Benítez O.</t>
  </si>
  <si>
    <t>Gilberto Núñez P.</t>
  </si>
  <si>
    <t>Financiera / Aumentar los ingresos con rentabilidad</t>
  </si>
  <si>
    <t>PND: Competitividad e Innovación. PEI: Aumentar  rentabilidad. POI: Satisfacción de usuarios y clientes</t>
  </si>
  <si>
    <t xml:space="preserve">Mantener el posicionamiento de la Marca </t>
  </si>
  <si>
    <t>Mediante tecnología de vanguardia, calidad del combustible, incremento de volumen de ventas,  menor precio y  satisfacción del cliente.Porcentaje de EESS fiscalizadas y que cumplen con los parámetos de calidad.</t>
  </si>
  <si>
    <t>Financiera / Lograr eficiencia operativa y de gestión</t>
  </si>
  <si>
    <t>PND:Valorización del capital ambiental. PEI: Eficiencia operativa. POI: Producción de alcohol</t>
  </si>
  <si>
    <t>750.000.000 litros para Dic-2025</t>
  </si>
  <si>
    <t>PETROPAR tiene una participación del 20 % en la venta nacional de combustibles líquidos y 15% de combustibles gaseosos</t>
  </si>
  <si>
    <t>7  Bloques para Dic-2025</t>
  </si>
  <si>
    <t xml:space="preserve">5  Bloques (PETROPAR II, III, IV, V y VI ) </t>
  </si>
  <si>
    <t>23.000.000 litros de alcohol producidos para Dic-2025</t>
  </si>
  <si>
    <t>SPR
Fuera de Zafra</t>
  </si>
  <si>
    <t>Mayor participación en la venta nacional</t>
  </si>
  <si>
    <t>Parámetros de calidad bajo los estándares establecidos</t>
  </si>
  <si>
    <t>Mantener la calidad de los productos comercializados en las EE.SS de PETROPAR</t>
  </si>
  <si>
    <t>3,07 - GESTIONADO BAJO</t>
  </si>
  <si>
    <t>https://www.petropar.gov.py/?page_id=5192</t>
  </si>
  <si>
    <t>ADQUISICION DE GASOIL</t>
  </si>
  <si>
    <t>ORMALOR SAS</t>
  </si>
  <si>
    <t>EJECUTADO</t>
  </si>
  <si>
    <t>100 (110-190)</t>
  </si>
  <si>
    <t>200 (210-290)</t>
  </si>
  <si>
    <t>300 (310-390)</t>
  </si>
  <si>
    <t>400 (410-440)</t>
  </si>
  <si>
    <t>500 (510-590)</t>
  </si>
  <si>
    <t>600 (630)</t>
  </si>
  <si>
    <t>800 (810-850)</t>
  </si>
  <si>
    <t>900 (910-980)</t>
  </si>
  <si>
    <t xml:space="preserve">Nombre de Productos de combustibles  y eslogan institucional </t>
  </si>
  <si>
    <r>
      <t xml:space="preserve">Periodo del informe: </t>
    </r>
    <r>
      <rPr>
        <sz val="10"/>
        <color theme="1"/>
        <rFont val="Arial"/>
        <family val="2"/>
      </rPr>
      <t>Segundo Informe Parcial, correspondiente al Segundo Trimestre (ABRIL - MAYO - JUNIO), del Ejercicio Fiscal 2025.</t>
    </r>
  </si>
  <si>
    <t>https://www.petropar.gov.py/wp-content/uploads/2025/04/RES-PR-EJ-283-2025-DTR.pdf</t>
  </si>
  <si>
    <t>https://www.petropar.gov.py/wp-content/uploads/2025/04/PLAN-Y-CRONOGRAMA-DE-RCC-EJERCICIO-FISCAL-2025.pdf</t>
  </si>
  <si>
    <t>Mayo</t>
  </si>
  <si>
    <t>Junio</t>
  </si>
  <si>
    <t>Abril</t>
  </si>
  <si>
    <r>
      <rPr>
        <b/>
        <u/>
        <sz val="10"/>
        <color theme="1"/>
        <rFont val="Arial"/>
        <family val="2"/>
      </rPr>
      <t>ABRIL:</t>
    </r>
    <r>
      <rPr>
        <sz val="10"/>
        <color theme="1"/>
        <rFont val="Arial"/>
        <family val="2"/>
      </rPr>
      <t xml:space="preserve"> 
</t>
    </r>
    <r>
      <rPr>
        <b/>
        <u/>
        <sz val="10"/>
        <color theme="1"/>
        <rFont val="Arial"/>
        <family val="2"/>
      </rPr>
      <t>Un Proyecto Clave para el almacenamiento de combustibles: PETROPAR</t>
    </r>
    <r>
      <rPr>
        <sz val="10"/>
        <color theme="1"/>
        <rFont val="Arial"/>
        <family val="2"/>
      </rPr>
      <t xml:space="preserve">, como actor estratégico en el sector energético del país, avanza en la modernización y optimización de su infraestructura con la readecuación de los tanques D9-901 y D9-902 en su Planta de Almacenamiento y Despacho de Villa Elisa. Este proyecto, gestionado bajo la Gerencia de Planta Villa Elisa busca aumentar la capacidad de almacenamiento en la Planta, recuperando tanques de servicio de petróleo crudo, y adecuando dichos tanques e instalaciones para mejorar el almacenamiento de hidrocarburos, consolidando así el compromiso de la empresa con la eficiencia operativa y la sostenibilidad. El objetivo de esta readecuación de los mencionados tanques responde a la necesidad de modernizar las instalaciones y adaptarlas a las exigencias técnicas y normativas actuales. Uno de los aspectos más relevantes de este proyecto es el refuerzo en la seguridad operativa. La actualización del sistema de combate y lucha contra incendios es una medida fundamental para mitigar riesgos y prevenir incidentes que podrían comprometer tanto las instalaciones como el personal. Asimismo, la readecuación de los tanques permitirá una major gestión del almacenamiento de combustibles, garantizando siempre la continuidad y confiabilidad en la distribución de hidrocarburos. El proyecto se encuentra en un 72,5% de ejecución y se espera completar la readecuación en el tiempo previsto, asegurando que la infraestructura cumpla con los más altos estándares de calidad y seguridad. La readecuación de los tanques D9-901/ D9-902 y su posterior puesta en servicio es de alta importancia, debido a que se podrá contar de este modo con una capacidad de almacenamiento estratégica adicional de aproximadamente 36.000.000 litros de combustible en parque de tanques, y no solo representa una mejora técnica en la infraestructura de PETROPAR, sino que reafirma el compromiso de la empresa con la seguridad, eficiencia y sostenibilidad en la gestión de hidrocarburos. Con estas acciones, PETROPAR continúa consolidándose como un referente en el sector energético, garantizando un servicio confiable y seguro para el país.
</t>
    </r>
    <r>
      <rPr>
        <b/>
        <u/>
        <sz val="10"/>
        <color theme="1"/>
        <rFont val="Arial"/>
        <family val="2"/>
      </rPr>
      <t>Entrega de calzados de seguridad a funcionarios de Petropar</t>
    </r>
    <r>
      <rPr>
        <sz val="10"/>
        <color theme="1"/>
        <rFont val="Arial"/>
        <family val="2"/>
      </rPr>
      <t xml:space="preserve">: Cumpliendo con la ley 5.804 que establece “Sistema Nacional de Prevención de Riesgos Laborales”, decreto 14.390 por el cual se aprueba “El Reglamento General Técnico de Seguridad Higiene y Medicina en el Trabajo”, todos los funcionarios de Petropar recibieron los nuevos zapatones de seguridad de uso obligatorio en establecimientos industriales. Igualmente se otorgó las botas de lluvia, de esta manera la empresa cumple con la entrega de calzados reglamentarios en las plantas de la petrolera.
Es importante mencionar que los zapatos de seguridad protegen los pies de los trabajadores de diversos riegos como: lesiones por caídas de objetos pesados, por impactos, por cortaduras, por productos químicos, entre otros, al contar los personales con el calzado adecuado para el trabajo operativo que se realiza en una industria el trabajador tiene más confianza para movilizarse por todo el predio.   </t>
    </r>
  </si>
  <si>
    <r>
      <rPr>
        <b/>
        <u/>
        <sz val="10"/>
        <color theme="1"/>
        <rFont val="Arial"/>
        <family val="2"/>
      </rPr>
      <t>Innovación Constante:</t>
    </r>
    <r>
      <rPr>
        <b/>
        <sz val="10"/>
        <color theme="1"/>
        <rFont val="Arial"/>
        <family val="2"/>
      </rPr>
      <t xml:space="preserve"> </t>
    </r>
    <r>
      <rPr>
        <sz val="10"/>
        <color theme="1"/>
        <rFont val="Arial"/>
        <family val="2"/>
      </rPr>
      <t xml:space="preserve">Organizar las tareas de los distintos departamentos de la empresa buscando siempre la realización de las mismas con efectividad y en el menor tiempo posible es algo que constantemente perseguimos en Petropar, por ello la adquisición de un moderno montacargas permitirá efectuar operaciones de traslado de elementos de trabajo dentro del talup y en superficie que no sea necesariamente asfaltada. Este equipo es el tercero que la institución adquiere, pero el primero con estas características de 4X4 y de avanzada tecnología, el mismo estará a cargo de la Gerencia de Operaciones y Procesos que utilizará la pala cargadora móvil para el traslado de aditivos a la nueva planta de aditivación en línea.  Por sus características el montacargas facilitará la realización de tareas de otras dependencias como la Gerencia de Seguridad Industrial, el sector de almacenes y mantenimiento y todas las áreas que necesiten mover maquinarias y equipos, o recibir materiales para la empresa.
</t>
    </r>
    <r>
      <rPr>
        <b/>
        <u/>
        <sz val="10"/>
        <color theme="1"/>
        <rFont val="Arial"/>
        <family val="2"/>
      </rPr>
      <t>Ñande Gas sinónimo de ahorro y calidad:</t>
    </r>
    <r>
      <rPr>
        <b/>
        <sz val="10"/>
        <color theme="1"/>
        <rFont val="Arial"/>
        <family val="2"/>
      </rPr>
      <t xml:space="preserve"> </t>
    </r>
    <r>
      <rPr>
        <sz val="10"/>
        <color theme="1"/>
        <rFont val="Arial"/>
        <family val="2"/>
      </rPr>
      <t>Llegamos con Ñande Gas a Itá, Yaguarón y Tobatí, cientos de personas acudieron con sus garrafas para el servicio de recarga que Petropar lleva a distintos puntos del país posibilitando así que las familias puedan ahorrar con un producto indispensable para la cocina, con el precio más bajo del país y comprobada calidad. 
Desde que se retomó el servicio de venta minorista de gas licuado de petróleo (GLP), por instrucciones del propio Presidente de la República, Santiago Peña, Petropar llega con la llama del ahorro a varios lugares del interior del país, beneficiando el bolsillo de los compatriotas que se acercan al camioncito móvil de Ñande Gas.</t>
    </r>
  </si>
  <si>
    <r>
      <rPr>
        <b/>
        <u/>
        <sz val="10"/>
        <color theme="1"/>
        <rFont val="Arial"/>
        <family val="2"/>
      </rPr>
      <t>MAYO:</t>
    </r>
    <r>
      <rPr>
        <sz val="10"/>
        <color theme="1"/>
        <rFont val="Arial"/>
        <family val="2"/>
      </rPr>
      <t xml:space="preserve">
</t>
    </r>
    <r>
      <rPr>
        <b/>
        <u/>
        <sz val="10"/>
        <color theme="1"/>
        <rFont val="Arial"/>
        <family val="2"/>
      </rPr>
      <t>PRECIOS BAJOS</t>
    </r>
    <r>
      <rPr>
        <sz val="10"/>
        <color theme="1"/>
        <rFont val="Arial"/>
        <family val="2"/>
      </rPr>
      <t xml:space="preserve">: El Presidente de la República, Santiago Peña, anunció la reducción de -270 guaraníes en el precio de todos los combustibles, siendo así la baja número seis en diésel y 7 en naftas. Con esta nueva disminución, el gobierno reafirma su compromiso de velar por la economía de las familias paraguayas. El Gerente General de Petropar, William Wilka explicó que desde agosto del 2023 a la fecha las bajas en los combustibles suman un acumulado de G. 1.970. “Hicimos dos compras importantes el mes pasado, una de ellas terminó de llegar esta semana y nos permitió trasladar este beneficio a la ciudadanía de forma inmediata. El combustible es un commodity con un mercado bastante volátil y con una tendencia nuevamente al alza, es importante recalcar que en la última semana tuvo una baja, pero el viernes tuvo un repunte significativo, pero como hicimos una compra muy buena pudimos trasladar este beneficio a la población”, indicó el Gerente General de Petropar.
</t>
    </r>
    <r>
      <rPr>
        <b/>
        <u/>
        <sz val="10"/>
        <color theme="1"/>
        <rFont val="Arial"/>
        <family val="2"/>
      </rPr>
      <t>Ñande Gas presente en la jornada de atención a adultos mayores en Ciudad del Este:</t>
    </r>
    <r>
      <rPr>
        <sz val="10"/>
        <color theme="1"/>
        <rFont val="Arial"/>
        <family val="2"/>
      </rPr>
      <t xml:space="preserve"> Mediante un trabajo interinstitucional coordinador por la Comisión Familia y Personas Adultas Mayores de la Cámara de Diputados se llevó a cabo la jornada de atención integral a personas de la tercera edad en la Gobernación de Alto Paraná. Petropar estuvo presente con el Camioncito de Ñande Gas Móvil para la recarga de garrafas a los ciudadanos que llegaron para adquirir un producto de comprobada calidad y al precio más bajo del mercado nacional. El Gobernador de Alto Paraná, Cesar Landi Torres agradeció a Petropar por sumarse a la jornada donde también los pobladores accedieron a consultas médicas de distintas especialidades, además de otros servicios. El titular de Petropar resaltó el importante trabajo que se realiza desde el Gobierno del Presidente, Santiago Peña en beneficio de los adultos mayores y en ese sentido indicó que la petrolera también se suma con Ñande Gas, que es un producto indispensable en la cocina de todos los paraguayos. Participaron de la jornada el Gobernador, Cesar Landi Torres, el Presidente de Petropar, Eddie Jara, la Diputada Johana Vega, Presidenta de la Comisión Familia y Personas Adultas Mayores, la Diputada Liz Acosta, el Diputado Nestor Castellano, y otras autoridades locales.
</t>
    </r>
    <r>
      <rPr>
        <b/>
        <u/>
        <sz val="10"/>
        <color theme="1"/>
        <rFont val="Arial"/>
        <family val="2"/>
      </rPr>
      <t>Coordinación de actividades del equipo MECIP para el 2025:</t>
    </r>
    <r>
      <rPr>
        <sz val="10"/>
        <color theme="1"/>
        <rFont val="Arial"/>
        <family val="2"/>
      </rPr>
      <t xml:space="preserve"> Representantes de diferentes dependencias del equipo MECIP se reunieron para planificar y coordinar las acciones claves del ejercicio fiscal 2025. Se acordó trabajar en conjunto con cada representante para establecer cronogramas individuales y asegurar el cumplimiento de los objetivos planteados. Esta coordinación busca garantizar una ejecución eficiente y efectiva de las actividades previstas para el año.</t>
    </r>
  </si>
  <si>
    <r>
      <rPr>
        <b/>
        <u/>
        <sz val="10"/>
        <color theme="1"/>
        <rFont val="Arial"/>
        <family val="2"/>
      </rPr>
      <t>Avanzan los montajes de tanques D9-907 y D9-909:</t>
    </r>
    <r>
      <rPr>
        <sz val="10"/>
        <color theme="1"/>
        <rFont val="Arial"/>
        <family val="2"/>
      </rPr>
      <t xml:space="preserve"> En Petropar se trabaja coordinadamente entre las distintas dependencias con el objetivo de brindar cada día mejor servicio. En ese sentido la Gerencia de Mantenimiento de Planta realiza tareas de apoyo a las diversas unidades de la Planta en la ejecución y control de distintos trabajos. En este caso el montaje de los tanques D9-907 y D9-909 es ejecutado por la Gerencia de la Planta de Villa Elisa y cuenta con el apoyo del personal de la GMP, es decir; constantemente se acompaña el desarrollo del montaje de los tanques, verificando que los procedimientos desarrollados por la contratista, estén siempre en correspondencia con lo establecido conforme normativa técnica; API 650, estas tareas son ejecutadas siempre en coordinación con la administración y fiscalización del contrato. El alcance de los servicios señalados corresponde al montaje de dos tanques para almacenamiento de hidrocarburos de capacidad 4000 m3 cada uno, los trabajos se encuentran en plena ejecución con un avance cercano al 50%.
</t>
    </r>
    <r>
      <rPr>
        <b/>
        <u/>
        <sz val="10"/>
        <color theme="1"/>
        <rFont val="Arial"/>
        <family val="2"/>
      </rPr>
      <t>Gestión Ambiental:</t>
    </r>
    <r>
      <rPr>
        <sz val="10"/>
        <color theme="1"/>
        <rFont val="Arial"/>
        <family val="2"/>
      </rPr>
      <t xml:space="preserve"> En el marco del plan de gestión ambiental llevado a cabo por la Gerencia de Planta de Villa Elisa en coordinación con la Gerencia de Mantenimiento de Planta, el personal técnico de la GMP se encuentra abocado a las tareas de identificación y clasificación de materiales en desuso, ya sean estos del tipo ferrosos, equipos/artefactos en desuso, maderamen entre otros depositados en diferentes sitios dentro de Planta Villa Elisa. Conforme a instrucciones recibidas se procedió al análisis mencionado, para la cuantificación y valorización de los materiales en cuestión, todo esto; con el fin de servir de referencia con miras al procedimiento de subasta pública, mecanismo con el cual se buscará realizar la disposición final de una parte de los materiales en desuso que se encuentran en existencia dentro de la Planta, este trabajo se desarrolla con miras a un ordenamiento interno dentro de planta, buscando siempre el desarrollo de actividades dentro del marco de una gestión responsable en términos de orden ambiental.</t>
    </r>
  </si>
  <si>
    <r>
      <rPr>
        <b/>
        <u/>
        <sz val="10"/>
        <color theme="1"/>
        <rFont val="Arial"/>
        <family val="2"/>
      </rPr>
      <t xml:space="preserve">JUNIO: </t>
    </r>
    <r>
      <rPr>
        <sz val="10"/>
        <color theme="1"/>
        <rFont val="Arial"/>
        <family val="2"/>
      </rPr>
      <t xml:space="preserve">
</t>
    </r>
    <r>
      <rPr>
        <b/>
        <u/>
        <sz val="10"/>
        <color theme="1"/>
        <rFont val="Arial"/>
        <family val="2"/>
      </rPr>
      <t>CONVENCIÓN DE OPERADORES 2025:</t>
    </r>
    <r>
      <rPr>
        <sz val="10"/>
        <color theme="1"/>
        <rFont val="Arial"/>
        <family val="2"/>
      </rPr>
      <t xml:space="preserve"> Marcando el inicio de una nueva etapa enfocada en la innovación, calidad y confianza se realizó la Convención de Operadores 2025 de Petropar.
La apertura oficial estuvo a cargo del presidente de Petropar, Eddie Jara, con la presentación Visión 2025, en la que compartió las proyecciones de la empresa estatal para lo que resta del año y del actual periodo de gobierno, reafirmando el compromiso de seguir posicionando a Petropar en el mercado nacional.
El presidente de la República, Santiago Peña estuvo presente y destacó el proceso de recuperación institucional que viene atravesando la petrolera, dijo que una de sus primeras decisiones al asumir como jefe de Estado fue llamar nuevamente a Eddie Jara para seguir con los objetivos trazados y materializados hasta el 2018, “Petropar es una empresa pública de clase mundial, que demuestra el potencial de todo lo bueno que se puede hacer trabajando en equipo y con visión”. Felicitó a los directivos, funcionarios y operadores de la petrolera y los animó a apostar mucho más y pensar en la posibilidad de cruzar la frontera y soñar con el desarrollo de proyectos como la exploración de gas y petróleo.
Uno de los momentos más esperados del evento fue el lanzamiento oficial de nuevos productos de Petropar.
Se presentó la línea de lubricantes Petropar, por primera vez al mercado nacional, con formulación de alta calidad y tecnología de vanguardia, estará inicialmente disponible en estaciones de servicio del emblema, garantizando calidad y confianza.
Además, se dio a conocer la nueva aplicación móvil de Petropar, disponible para su descarga gratuita en App Store y Google Play.
Esta herramienta digital permitirá a los usuarios acceder a beneficios exclusivos, pagar de forma rápida y segura, localizar estaciones de servicio en todo el país y acumular puntos con cada carga de combustible.
Operadores de distintos puntos del país participaron de la convención que se desarrollo en el Centro de Eventos de Paseo La Galería.</t>
    </r>
  </si>
  <si>
    <t>3,17 - GESTIONADO BAJO</t>
  </si>
  <si>
    <t xml:space="preserve">Esta Auditoria Interna informa que en el segundo trimestre de 2025, no se ha emitido informes sobre Auditoria Financiera. </t>
  </si>
  <si>
    <t>AIN N° 005/2025</t>
  </si>
  <si>
    <t>Verificación de Cumplimiento de las Políticas y Planes de Racionalización del Gasto - Ley N° 7228/23 que aprueba el PGN/2024.</t>
  </si>
  <si>
    <t xml:space="preserve">En el segundo trimestre de 2025, no se fue recibido ningún informe de Auditoria Externa </t>
  </si>
  <si>
    <t>En el segundo trimestre del Ejercicio Fiscal 2025, no se han realizado planes de mejoramiento</t>
  </si>
  <si>
    <t>AIN N° 004/2025</t>
  </si>
  <si>
    <t>Verificación de la Ejecución del Contrato PR/PR N° 051/2022 suscripto con la firma Automotive S.A. para la adquisición de cubiertas, cámaras y juntas de gomas.</t>
  </si>
  <si>
    <t>Ejecutado 
(Obligado/Comprometido)</t>
  </si>
  <si>
    <t>REPARACION Y MTO. DE GRUA, MARCA PLAFINGER MODELO PKB 10000</t>
  </si>
  <si>
    <t>ADQ. DE GASES INDUSTRIALES PARA PLANTA DE MJT</t>
  </si>
  <si>
    <t xml:space="preserve"> ADQUISICION DE EQUIPOS PARA COMBATE DE INCENDIO</t>
  </si>
  <si>
    <t>HIDRAULICA BRASIL SA</t>
  </si>
  <si>
    <t>LA OXIGENA PARAGUAY SA</t>
  </si>
  <si>
    <t>https://www.contrataciones.gov.py/licitaciones/adjudicacion/1efe8a0e-df54-6764-bd88-977f070803ad/resumen-adjudicacion.html,</t>
  </si>
  <si>
    <t>https://www.contrataciones.gov.py/licitaciones/adjudicacion/1effe7d7-6e9c-6116-9484-7f1a0648984a/resumen-adjudicacion.html,</t>
  </si>
  <si>
    <t>WINNER SRL</t>
  </si>
  <si>
    <t>EMPRENDIMIENTOS DEL SUR</t>
  </si>
  <si>
    <t>REGIMIENTO 8 SA</t>
  </si>
  <si>
    <t>https://www.contrataciones.gov.py/licitaciones/adjudicacion/1f0064aa-6e67-64c0-a8f0-812817749934/resumen-adjudicacion.html,</t>
  </si>
  <si>
    <t>ADQUISICION DE GASOLINA RON 91 Y NAFTA VIRGEN</t>
  </si>
  <si>
    <t>ADQUISICION DE VALVULAS PARA PLANTA ALCOHOLERA</t>
  </si>
  <si>
    <t>ADQUISICION DE CHAPAS Y PERFILES PARA LA PLANTA DE PETROPAR EN M.J. TROCHE</t>
  </si>
  <si>
    <t>GLENCORE AG</t>
  </si>
  <si>
    <t>FERRETERIA INDUSTRIAL SAE</t>
  </si>
  <si>
    <t>FERNANDO RAFAEL BENEGAS (FERRETOTAL)</t>
  </si>
  <si>
    <t>https://www.contrataciones.gov.py/sin-difusion-convocatoria/excepcion_adj/d2d818e2-af77-4dd7-9eba-3d2b74e58dd3.html,</t>
  </si>
  <si>
    <t>https://www.contrataciones.gov.py/licitaciones/adjudicacion/1f010819-b711-62a8-8887-6deff54ff507/resumen-adjudicacion.html,</t>
  </si>
  <si>
    <t>https://www.contrataciones.gov.py/licitaciones/adjudicacion/1f014808-430d-63f0-b44a-fb190e4807d9/resumen-adjudicacion.html,</t>
  </si>
  <si>
    <t>CALCULO DE SETTING, ALINEACION Y NIVELACION DE MOLINOS</t>
  </si>
  <si>
    <t>MUDANZA DE EQUIPOS DE LABORATORIO</t>
  </si>
  <si>
    <t>SERVICIO DE AUDITORIA EXTERNA CONTABLE, FINANCIERA Y TRIBUTARIA PARA PETROPAR, EJERCICIO 2024 Y CERTIFICACION POR RECUPERO DE RETENCION IRE PERIODO 2019 AL 2023</t>
  </si>
  <si>
    <t>ELECTRO-MEC SA</t>
  </si>
  <si>
    <t>SUMI SA</t>
  </si>
  <si>
    <t>GUIDE SRL</t>
  </si>
  <si>
    <t>PCG AUDITORES CONSULTORES</t>
  </si>
  <si>
    <t>https://www.contrataciones.gov.py/licitaciones/adjudicacion/1f00364b-a2f3-669a-bc8a-a1fd9db3fd75/resumen-adjudicacion.html,</t>
  </si>
  <si>
    <t>https://www.contrataciones.gov.py/licitaciones/adjudicacion/1effdbb7-a1fc-6ffa-a535-21400f944ed6/resumen-adjudicacion.html,</t>
  </si>
  <si>
    <t>https://www.contrataciones.gov.py/licitaciones/adjudicacion/1f0160e2-07f9-6eb0-9fb0-0bb05746049b/resumen-adjudicacion.html</t>
  </si>
  <si>
    <t>EVOLUTION GROUP FZ LLC</t>
  </si>
  <si>
    <t>CHARPENTIER SRL</t>
  </si>
  <si>
    <t>MEDICAL QUIMICA SA</t>
  </si>
  <si>
    <t>J C TRANSPORTE SA</t>
  </si>
  <si>
    <t>https://www.contrataciones.gov.py/sin-difusion-convocatoria/excepcion_adj/7536509b-7699-4a44-aa03-50dd06dea545.html,</t>
  </si>
  <si>
    <t>https://www.contrataciones.gov.py/licitaciones/adjudicacion/1f01ed16-0618-6e82-806d-2b649d6b1704/resumen-adjudicacion.html,</t>
  </si>
  <si>
    <t>https://www.contrataciones.gov.py/licitaciones/adjudicacion/1f021fec-25d4-6664-a6ca-4fb518bf02f2/resumen-adjudicacion.html,</t>
  </si>
  <si>
    <t>ADQUISICION DE MAQUINAS EXPENDEDORAS DE COMBUSTIBLES PARA EE.SS</t>
  </si>
  <si>
    <t>ADQUISICION DE RODAMIENTOS PARA LA PLANTA M.J. TROCHE</t>
  </si>
  <si>
    <t>ARPEC PARAGUAY SRL</t>
  </si>
  <si>
    <t>PAN AMERICAN ENERGY SL SUCURSAL ARGENTINA</t>
  </si>
  <si>
    <t>M RODAMIENTOS SRL</t>
  </si>
  <si>
    <t>https://www.contrataciones.gov.py/licitaciones/adjudicacion/1f00f178-3370-6d2a-a623-3514e1e1dfaf/resumen-adjudicacion.html,</t>
  </si>
  <si>
    <t>https://www.contrataciones.gov.py/licitaciones/adjudicacion/1f021f97-3e4d-668c-ba28-418053e04eb9/resumen-adjudicacion.html,</t>
  </si>
  <si>
    <t>https://www.contrataciones.gov.py/licitaciones/adjudicacion/1f01ea7a-1c6b-6cdc-a924-81a30792f83e/resumen-adjudicacion.html,</t>
  </si>
  <si>
    <t>ADQUISICION DE MIEL DE CAÑA DE AZUCAR ZAFRA 2025</t>
  </si>
  <si>
    <t>ADQUISICION DE EQUIPOS DE COMUNICACIÓN PARA PLANTA VILLA ELISA</t>
  </si>
  <si>
    <t>SERVICIO ELECTROMECANICO TERCERIZADO PARA PLANTA MJT</t>
  </si>
  <si>
    <t>ADQUISICION DE CADENAS CAÑERAS</t>
  </si>
  <si>
    <t>TALLER INDUSTRIAL DEL ESTE SA</t>
  </si>
  <si>
    <t>ASUCOM S.A.</t>
  </si>
  <si>
    <t>PETROLEOS PARAGUAYOS</t>
  </si>
  <si>
    <t>https://www.contrataciones.gov.py/licitaciones/adjudicacion/1f03708a-c1da-6b36-84f1-e3a1b42b13b8/resumen-adjudicacion.html,</t>
  </si>
  <si>
    <t>https://www.contrataciones.gov.py/licitaciones/adjudicacion/1f034d0e-d6d3-64ba-8992-832f0a3050cc/resumen-adjudicacion.html,</t>
  </si>
  <si>
    <t>https://www.contrataciones.gov.py/licitaciones/adjudicacion/1f029bac-2258-6896-aeb0-2121b56200ca/resumen-adjudicacion.html,</t>
  </si>
  <si>
    <t>https://www.contrataciones.gov.py/licitaciones/adjudicacion/1f035871-7ea0-6dce-8fb1-cbe258cf74a9/resumen-adjudicacion.html,</t>
  </si>
  <si>
    <t>ADQUISICION DE JUNTAS, CORREAS Y EMPAQUETADURAS PARA MJ. TROCHE</t>
  </si>
  <si>
    <t>ADQ. DE INSUMOS MOLINOS PARA LA PLANTA M.J. TROCHE</t>
  </si>
  <si>
    <t>SERVICIO DE REBOBINADO DE MOTORES PARA MJT</t>
  </si>
  <si>
    <t>ADQUISICION DE MOTOBOMBAS PARA EFLUENTES DE LA PLANTA M.J. TROCHE</t>
  </si>
  <si>
    <t>MARIA JULIA PLANAS (FIERROS GUARANI)</t>
  </si>
  <si>
    <t>SOLUCIONES ENERGETICAS TECNOLOGIA INNOVACION SA (SETI)</t>
  </si>
  <si>
    <t>https://www.contrataciones.gov.py/licitaciones/adjudicacion/1f03afc7-ce2e-69ba-87cc-efa18e3ce456/resumen-adjudicacion.html,</t>
  </si>
  <si>
    <t>https://www.contrataciones.gov.py/licitaciones/adjudicacion/1f03cb0c-3505-6404-b2df-7b656eff45d1/resumen-adjudicacion.html,</t>
  </si>
  <si>
    <t>https://www.contrataciones.gov.py/licitaciones/adjudicacion/1f03a2f1-bb26-6238-887f-01594a390710/resumen-adjudicacion.html,</t>
  </si>
  <si>
    <t>https://www.contrataciones.gov.py/licitaciones/adjudicacion/1f038002-a37b-6636-aaca-b13e2a27239f/resumen-adjudicacion.html,</t>
  </si>
  <si>
    <t>ADQUISICION DE BIODIESEL</t>
  </si>
  <si>
    <t>PROVISION, MONTAJE Y PUESTA EN MARCHA DE DORNAS DE FERMENTACION</t>
  </si>
  <si>
    <t>ADQUISICION DE PRODUCTOS QUIMICOS PARA TRATAMIENTO DE AGUA PARA LA PLANTA DE MJT</t>
  </si>
  <si>
    <t>SERVICIO DE FLETE TERRESTRE DE COMBUSTIBLES PARA PETROPAR</t>
  </si>
  <si>
    <t>CREMER OLEO PARAGUAY S.A.</t>
  </si>
  <si>
    <t>INPASA DEL PARAGUAY S.A.</t>
  </si>
  <si>
    <t>SENA INGENIERIA SRL</t>
  </si>
  <si>
    <t>AQUA GROUP S.A</t>
  </si>
  <si>
    <t>INDULCOR SRL</t>
  </si>
  <si>
    <t>TRANSPORTCOM S.A.</t>
  </si>
  <si>
    <t>https://www.contrataciones.gov.py/licitaciones/adjudicacion/1f046f11-9e16-6778-b745-07d9fc1cd924/resumen-adjudicacion.html,</t>
  </si>
  <si>
    <t>https://www.contrataciones.gov.py/licitaciones/adjudicacion/1f03a59d-fb80-66cc-ba75-6dcc00eb7188/resumen-adjudicacion.html,</t>
  </si>
  <si>
    <t>https://www.contrataciones.gov.py/licitaciones/adjudicacion/1f036471-cc6c-63a8-9fe1-4f6f7beeac62/resumen-adjudicacion.html,</t>
  </si>
  <si>
    <t>https://www.contrataciones.gov.py/licitaciones/adjudicacion/1f03d54c-239a-624c-b151-49e05f9efe19/resumen-adjudicacion.html,</t>
  </si>
  <si>
    <t>Hoja N° 12 de 12</t>
  </si>
  <si>
    <t>Hoja N° 11 de 12</t>
  </si>
  <si>
    <t>Hoja N° 10 de 12</t>
  </si>
  <si>
    <t>Hoja N° 09 de 12</t>
  </si>
  <si>
    <t>Hoja N° 08 de 12</t>
  </si>
  <si>
    <t>Hoja N° 07 de 12</t>
  </si>
  <si>
    <t>Hoja N° 06 de 12</t>
  </si>
  <si>
    <t>Hoja N° 05 de 12</t>
  </si>
  <si>
    <t>Hoja N° 04 de 12</t>
  </si>
  <si>
    <t>Hoja N° 03 de 12</t>
  </si>
  <si>
    <t>Hoja N° 02 de 12</t>
  </si>
  <si>
    <t>Hoja N° 01 de 12</t>
  </si>
  <si>
    <t>Misión; Somos una empresa de energía que suministra hidrocarburos y biocombustibles, comprometidos con el desarrollo del país.</t>
  </si>
  <si>
    <t>SERVICIO DE TRANSPORTE DEL PERSONAL PARA PLANTA VILLA ELISA</t>
  </si>
  <si>
    <t xml:space="preserve">ADQUISICION  DE VIALES PARA DQO, PARA LABORATORIO DE EFLUENTES Y REACTIVOS PARA BIOTECNOLOGIA, PLANTA MJT </t>
  </si>
  <si>
    <t>ADQUISICION DE GAS LICUADO DE PETROLEO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</si>
</sst>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64" formatCode="d\-m\-yy;@"/>
  </numFmts>
  <fonts count="1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u/>
      <sz val="10"/>
      <color theme="10"/>
      <name val="Arial"/>
      <family val="2"/>
    </font>
    <font>
      <sz val="10"/>
      <color theme="10"/>
      <name val="Arial"/>
      <family val="2"/>
    </font>
    <font>
      <b/>
      <sz val="10"/>
      <color theme="1"/>
      <name val="Arial"/>
      <family val="2"/>
    </font>
    <font>
      <sz val="10"/>
      <color theme="1"/>
      <name val="Arial"/>
      <family val="2"/>
    </font>
    <font>
      <b/>
      <u/>
      <sz val="10"/>
      <name val="Arial"/>
      <family val="2"/>
    </font>
    <font>
      <b/>
      <u/>
      <sz val="10"/>
      <color theme="1"/>
      <name val="Arial"/>
      <family val="2"/>
    </font>
    <font>
      <sz val="10"/>
      <name val="Arial"/>
      <family val="2"/>
    </font>
    <font>
      <b/>
      <sz val="10"/>
      <name val="Arial"/>
      <family val="2"/>
    </font>
    <font>
      <b/>
      <sz val="10"/>
      <color rgb="FF000000"/>
      <name val="Arial"/>
      <family val="2"/>
    </font>
    <font>
      <sz val="11"/>
      <color theme="1"/>
      <name val="Calibri"/>
      <charset val="134"/>
      <scheme val="minor"/>
    </font>
    <font>
      <u/>
      <sz val="11"/>
      <color theme="10"/>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1">
    <xf numFmtId="0" fontId="0" fillId="0" borderId="0">
      <alignment vertical="center"/>
    </xf>
    <xf numFmtId="0" fontId="5" fillId="0" borderId="0" applyNumberFormat="0" applyFill="0" applyBorder="0" applyAlignment="0" applyProtection="0">
      <alignment vertical="center"/>
    </xf>
    <xf numFmtId="0" fontId="3" fillId="0" borderId="0">
      <alignment vertical="center"/>
    </xf>
    <xf numFmtId="9" fontId="3" fillId="0" borderId="0" applyFont="0" applyFill="0" applyBorder="0" applyAlignment="0" applyProtection="0"/>
    <xf numFmtId="0" fontId="3"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xf numFmtId="9" fontId="15" fillId="0" borderId="0" applyFont="0" applyFill="0" applyBorder="0" applyAlignment="0" applyProtection="0"/>
    <xf numFmtId="41" fontId="1" fillId="0" borderId="0" applyFont="0" applyFill="0" applyBorder="0" applyAlignment="0" applyProtection="0"/>
    <xf numFmtId="0" fontId="1" fillId="0" borderId="0">
      <alignment vertical="center"/>
    </xf>
  </cellStyleXfs>
  <cellXfs count="148">
    <xf numFmtId="0" fontId="0" fillId="0" borderId="0" xfId="0">
      <alignment vertical="center"/>
    </xf>
    <xf numFmtId="14" fontId="9" fillId="0" borderId="1" xfId="0" applyNumberFormat="1" applyFont="1" applyFill="1" applyBorder="1" applyAlignment="1">
      <alignment horizontal="center" vertical="center"/>
    </xf>
    <xf numFmtId="0" fontId="9" fillId="0" borderId="0" xfId="0" applyFont="1" applyFill="1">
      <alignment vertical="center"/>
    </xf>
    <xf numFmtId="0" fontId="8" fillId="0" borderId="0" xfId="0" applyFont="1" applyFill="1">
      <alignment vertical="center"/>
    </xf>
    <xf numFmtId="0" fontId="8" fillId="0" borderId="1" xfId="0" applyFont="1" applyFill="1" applyBorder="1" applyAlignment="1">
      <alignment horizontal="justify" vertical="top" wrapText="1"/>
    </xf>
    <xf numFmtId="0" fontId="9"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8" fillId="0" borderId="1" xfId="0" applyFont="1" applyFill="1" applyBorder="1">
      <alignment vertical="center"/>
    </xf>
    <xf numFmtId="0" fontId="9" fillId="0" borderId="1" xfId="2"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xf>
    <xf numFmtId="0" fontId="8" fillId="0" borderId="0" xfId="0" applyFont="1" applyFill="1" applyAlignment="1">
      <alignment horizontal="center" vertical="center"/>
    </xf>
    <xf numFmtId="0" fontId="9" fillId="0" borderId="1" xfId="0" applyFont="1" applyFill="1" applyBorder="1">
      <alignment vertical="center"/>
    </xf>
    <xf numFmtId="0" fontId="8" fillId="0" borderId="1" xfId="0" applyFont="1" applyFill="1" applyBorder="1" applyAlignment="1">
      <alignment horizontal="center" vertical="center"/>
    </xf>
    <xf numFmtId="0" fontId="6" fillId="0" borderId="1" xfId="1" applyFont="1" applyFill="1" applyBorder="1" applyAlignment="1">
      <alignment vertical="center" wrapText="1"/>
    </xf>
    <xf numFmtId="0" fontId="9" fillId="0" borderId="1" xfId="4" applyFont="1" applyFill="1" applyBorder="1" applyAlignment="1">
      <alignment horizontal="center" vertical="center" wrapText="1"/>
    </xf>
    <xf numFmtId="0" fontId="9" fillId="0" borderId="1" xfId="4" applyFont="1" applyFill="1" applyBorder="1" applyAlignment="1">
      <alignment horizontal="center" vertical="center"/>
    </xf>
    <xf numFmtId="0" fontId="13" fillId="2"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9" fillId="0" borderId="0" xfId="0" applyFont="1" applyFill="1" applyProtection="1">
      <alignment vertical="center"/>
      <protection locked="0"/>
    </xf>
    <xf numFmtId="0" fontId="9" fillId="0" borderId="0" xfId="2" applyFont="1" applyFill="1" applyBorder="1" applyAlignment="1">
      <alignment horizontal="center" vertical="center" wrapText="1"/>
    </xf>
    <xf numFmtId="0" fontId="9" fillId="0" borderId="0" xfId="2" applyFont="1" applyFill="1" applyBorder="1" applyAlignment="1">
      <alignment horizontal="left" vertical="center" wrapText="1"/>
    </xf>
    <xf numFmtId="0" fontId="9" fillId="0" borderId="0" xfId="2" applyFont="1" applyFill="1" applyBorder="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Border="1">
      <alignment vertical="center"/>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9" fontId="9" fillId="0" borderId="1" xfId="8" applyFont="1" applyFill="1" applyBorder="1" applyAlignment="1">
      <alignment horizontal="center" vertical="center"/>
    </xf>
    <xf numFmtId="0" fontId="12" fillId="0" borderId="1" xfId="4" applyFont="1" applyFill="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7" fillId="0" borderId="1" xfId="1" applyFont="1" applyFill="1" applyBorder="1" applyAlignment="1">
      <alignment horizontal="center" vertical="center"/>
    </xf>
    <xf numFmtId="0" fontId="9" fillId="0" borderId="1" xfId="5" applyFont="1" applyBorder="1" applyAlignment="1">
      <alignment horizontal="center" vertical="center"/>
    </xf>
    <xf numFmtId="3" fontId="9" fillId="0" borderId="1" xfId="9" applyNumberFormat="1" applyFont="1" applyFill="1" applyBorder="1" applyAlignment="1">
      <alignment horizontal="right" vertical="center"/>
    </xf>
    <xf numFmtId="3" fontId="9" fillId="0" borderId="1" xfId="10" applyNumberFormat="1" applyFont="1" applyBorder="1" applyAlignment="1">
      <alignment horizontal="right" vertical="center"/>
    </xf>
    <xf numFmtId="9" fontId="9" fillId="0" borderId="6" xfId="8" applyFont="1" applyFill="1" applyBorder="1" applyAlignment="1">
      <alignment horizontal="center" vertical="center"/>
    </xf>
    <xf numFmtId="0" fontId="9" fillId="0" borderId="6" xfId="4" applyFont="1" applyFill="1" applyBorder="1" applyAlignment="1">
      <alignment horizontal="center" vertical="center" wrapText="1"/>
    </xf>
    <xf numFmtId="0" fontId="5" fillId="3" borderId="1" xfId="1" applyFill="1" applyBorder="1" applyAlignment="1">
      <alignment horizontal="center" vertical="center" wrapText="1"/>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1" applyFont="1" applyFill="1" applyBorder="1" applyAlignment="1">
      <alignment horizontal="center" vertical="center"/>
    </xf>
    <xf numFmtId="0" fontId="9" fillId="5" borderId="0" xfId="0" applyFont="1" applyFill="1">
      <alignment vertical="center"/>
    </xf>
    <xf numFmtId="0" fontId="11" fillId="5" borderId="0" xfId="0" applyFont="1" applyFill="1">
      <alignment vertical="center"/>
    </xf>
    <xf numFmtId="0" fontId="8" fillId="5" borderId="0" xfId="0" applyFont="1" applyFill="1">
      <alignment vertical="center"/>
    </xf>
    <xf numFmtId="0" fontId="9" fillId="5" borderId="0" xfId="0" applyFont="1" applyFill="1" applyProtection="1">
      <alignment vertical="center"/>
      <protection locked="0"/>
    </xf>
    <xf numFmtId="0" fontId="9" fillId="5" borderId="0" xfId="0" applyFont="1" applyFill="1" applyBorder="1">
      <alignment vertical="center"/>
    </xf>
    <xf numFmtId="164" fontId="9" fillId="0" borderId="0"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3" fontId="6" fillId="0" borderId="1" xfId="1" applyNumberFormat="1" applyFont="1" applyBorder="1" applyAlignment="1" applyProtection="1">
      <alignment horizontal="center" vertical="center" wrapText="1"/>
    </xf>
    <xf numFmtId="0" fontId="9" fillId="0" borderId="6" xfId="0" applyFont="1" applyBorder="1" applyAlignment="1">
      <alignment horizontal="center" vertical="center" wrapText="1"/>
    </xf>
    <xf numFmtId="3"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164" fontId="9" fillId="0" borderId="5" xfId="0" applyNumberFormat="1" applyFont="1" applyBorder="1" applyAlignment="1">
      <alignment horizontal="center" vertical="center" wrapText="1"/>
    </xf>
    <xf numFmtId="3" fontId="6" fillId="0" borderId="5" xfId="1" applyNumberFormat="1" applyFont="1" applyBorder="1" applyAlignment="1" applyProtection="1">
      <alignment horizontal="center" vertical="center" wrapText="1"/>
    </xf>
    <xf numFmtId="3" fontId="9"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xf>
    <xf numFmtId="0" fontId="8" fillId="4" borderId="5"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8" fillId="0" borderId="6" xfId="0" applyFont="1" applyFill="1" applyBorder="1" applyAlignment="1">
      <alignment horizontal="center" vertical="center"/>
    </xf>
    <xf numFmtId="0" fontId="9" fillId="0" borderId="10" xfId="0" applyFont="1" applyFill="1" applyBorder="1" applyAlignment="1">
      <alignment horizontal="left" vertical="top" wrapText="1"/>
    </xf>
    <xf numFmtId="0" fontId="8" fillId="0" borderId="11" xfId="0" applyFont="1" applyFill="1" applyBorder="1" applyAlignment="1">
      <alignment horizontal="left" vertical="top"/>
    </xf>
    <xf numFmtId="0" fontId="8" fillId="0" borderId="12" xfId="0" applyFont="1" applyFill="1" applyBorder="1" applyAlignment="1">
      <alignment horizontal="left" vertical="top"/>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8" fillId="4"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2"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0" fontId="8" fillId="0" borderId="1" xfId="0" applyFont="1" applyFill="1" applyBorder="1" applyAlignment="1">
      <alignment horizontal="center" vertical="top"/>
    </xf>
    <xf numFmtId="0" fontId="1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0" borderId="7" xfId="1" applyFill="1" applyBorder="1" applyAlignment="1">
      <alignment horizontal="center" vertical="center"/>
    </xf>
    <xf numFmtId="0" fontId="9" fillId="0" borderId="9" xfId="0" applyFont="1" applyFill="1" applyBorder="1" applyAlignment="1">
      <alignment horizontal="center" vertical="center"/>
    </xf>
    <xf numFmtId="0" fontId="8" fillId="0" borderId="5" xfId="0" applyFont="1" applyFill="1" applyBorder="1" applyAlignment="1">
      <alignment horizontal="center" vertical="center"/>
    </xf>
    <xf numFmtId="0" fontId="6" fillId="0" borderId="1" xfId="1" applyFont="1" applyFill="1" applyBorder="1" applyAlignment="1">
      <alignment horizontal="center" vertical="center" wrapText="1"/>
    </xf>
    <xf numFmtId="0" fontId="5" fillId="0" borderId="4" xfId="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14" fillId="0" borderId="10"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9" fillId="0" borderId="1" xfId="5" applyFont="1" applyBorder="1" applyAlignment="1">
      <alignment horizontal="center" vertical="center"/>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3" fontId="6" fillId="0" borderId="1" xfId="1" applyNumberFormat="1" applyFont="1" applyBorder="1" applyAlignment="1" applyProtection="1">
      <alignment horizontal="center" vertical="center" wrapText="1"/>
    </xf>
    <xf numFmtId="0" fontId="8" fillId="0" borderId="1" xfId="0" applyFont="1" applyFill="1" applyBorder="1" applyAlignment="1" applyProtection="1">
      <alignment horizontal="center" vertical="center"/>
      <protection locked="0"/>
    </xf>
    <xf numFmtId="0" fontId="12" fillId="2" borderId="1" xfId="0" applyFont="1" applyFill="1" applyBorder="1" applyAlignment="1">
      <alignment horizontal="center" vertical="center" wrapText="1"/>
    </xf>
    <xf numFmtId="0" fontId="5" fillId="0" borderId="1" xfId="1" applyFill="1" applyBorder="1" applyAlignment="1">
      <alignment horizontal="center" vertical="center" wrapText="1"/>
    </xf>
    <xf numFmtId="0" fontId="11" fillId="0" borderId="5" xfId="0" applyFont="1" applyFill="1" applyBorder="1" applyAlignment="1">
      <alignment horizontal="center" vertical="center"/>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0" fontId="6" fillId="0" borderId="1" xfId="1" applyFont="1" applyFill="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5" fillId="0" borderId="2" xfId="1" applyBorder="1" applyAlignment="1">
      <alignment horizontal="center" vertical="center"/>
    </xf>
    <xf numFmtId="0" fontId="5" fillId="0" borderId="3" xfId="1" applyBorder="1" applyAlignment="1">
      <alignment horizontal="center" vertical="center"/>
    </xf>
    <xf numFmtId="0" fontId="16" fillId="0" borderId="2" xfId="1" applyFont="1" applyFill="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3" fontId="6" fillId="0" borderId="6" xfId="1" applyNumberFormat="1" applyFont="1" applyBorder="1" applyAlignment="1" applyProtection="1">
      <alignment horizontal="center" vertical="center" wrapText="1"/>
    </xf>
    <xf numFmtId="3" fontId="9" fillId="0" borderId="6" xfId="0" applyNumberFormat="1" applyFont="1" applyBorder="1" applyAlignment="1">
      <alignment horizontal="center" vertical="center" wrapText="1"/>
    </xf>
    <xf numFmtId="0" fontId="6" fillId="0" borderId="2"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center" wrapText="1"/>
      <protection locked="0"/>
    </xf>
  </cellXfs>
  <cellStyles count="11">
    <cellStyle name="Hipervínculo" xfId="1" builtinId="8"/>
    <cellStyle name="Millares [0] 2" xfId="9"/>
    <cellStyle name="Normal" xfId="0" builtinId="0"/>
    <cellStyle name="Normal 11" xfId="5"/>
    <cellStyle name="Normal 11 2" xfId="10"/>
    <cellStyle name="Normal 2" xfId="6"/>
    <cellStyle name="Normal 5" xfId="2"/>
    <cellStyle name="Normal 6" xfId="4"/>
    <cellStyle name="Porcentaje" xfId="8" builtinId="5"/>
    <cellStyle name="Porcentaje 2" xfId="3"/>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'Segundo Informe Parcial-Pp25'!$A$50</c:f>
              <c:strCache>
                <c:ptCount val="1"/>
                <c:pt idx="0">
                  <c:v>Abril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'Segundo Informe Parcial-Pp25'!$B$50:$D$50</c:f>
              <c:numCache>
                <c:formatCode>General</c:formatCode>
                <c:ptCount val="3"/>
                <c:pt idx="0" formatCode="0%">
                  <c:v>1</c:v>
                </c:pt>
              </c:numCache>
            </c:numRef>
          </c:val>
          <c:extLst>
            <c:ext xmlns:c16="http://schemas.microsoft.com/office/drawing/2014/chart" uri="{C3380CC4-5D6E-409C-BE32-E72D297353CC}">
              <c16:uniqueId val="{00000000-1CB5-4269-881B-FA301B04116B}"/>
            </c:ext>
          </c:extLst>
        </c:ser>
        <c:ser>
          <c:idx val="1"/>
          <c:order val="1"/>
          <c:tx>
            <c:strRef>
              <c:f>'Segundo Informe Parcial-Pp25'!$A$51</c:f>
              <c:strCache>
                <c:ptCount val="1"/>
                <c:pt idx="0">
                  <c:v>Mayo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'Segundo Informe Parcial-Pp25'!$B$51:$D$51</c:f>
              <c:numCache>
                <c:formatCode>General</c:formatCode>
                <c:ptCount val="3"/>
                <c:pt idx="0" formatCode="0%">
                  <c:v>1</c:v>
                </c:pt>
              </c:numCache>
            </c:numRef>
          </c:val>
          <c:extLst>
            <c:ext xmlns:c16="http://schemas.microsoft.com/office/drawing/2014/chart" uri="{C3380CC4-5D6E-409C-BE32-E72D297353CC}">
              <c16:uniqueId val="{00000001-1CB5-4269-881B-FA301B04116B}"/>
            </c:ext>
          </c:extLst>
        </c:ser>
        <c:ser>
          <c:idx val="2"/>
          <c:order val="2"/>
          <c:tx>
            <c:strRef>
              <c:f>'Segundo Informe Parcial-Pp25'!$A$52</c:f>
              <c:strCache>
                <c:ptCount val="1"/>
                <c:pt idx="0">
                  <c:v>Junio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'Segundo Informe Parcial-Pp25'!$B$52:$D$52</c:f>
              <c:numCache>
                <c:formatCode>General</c:formatCode>
                <c:ptCount val="3"/>
                <c:pt idx="0" formatCode="0%">
                  <c:v>1</c:v>
                </c:pt>
              </c:numCache>
            </c:numRef>
          </c:val>
          <c:extLst>
            <c:ext xmlns:c16="http://schemas.microsoft.com/office/drawing/2014/chart" uri="{C3380CC4-5D6E-409C-BE32-E72D297353CC}">
              <c16:uniqueId val="{00000000-0060-4E77-86AA-A4A535060D76}"/>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legend>
      <c:legendPos val="r"/>
      <c:layout>
        <c:manualLayout>
          <c:xMode val="edge"/>
          <c:yMode val="edge"/>
          <c:x val="0.93624456843718395"/>
          <c:y val="4.7729833522822777E-2"/>
          <c:w val="4.6065565848652984E-2"/>
          <c:h val="0.363854809400411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018538378543117E-2"/>
          <c:y val="6.3452551591976228E-2"/>
          <c:w val="0.90891981529283628"/>
          <c:h val="0.75889251704003557"/>
        </c:manualLayout>
      </c:layout>
      <c:barChart>
        <c:barDir val="bar"/>
        <c:grouping val="clustered"/>
        <c:varyColors val="0"/>
        <c:ser>
          <c:idx val="1"/>
          <c:order val="0"/>
          <c:tx>
            <c:strRef>
              <c:f>'Segundo Informe Parcial-Pp25'!$A$43</c:f>
              <c:strCache>
                <c:ptCount val="1"/>
                <c:pt idx="0">
                  <c:v>Abril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'Segundo Informe Parcial-Pp25'!$B$43:$D$43</c15:sqref>
                  </c15:fullRef>
                </c:ext>
              </c:extLst>
              <c:f>'Segundo Informe Parcial-Pp25'!$B$43:$C$43</c:f>
              <c:numCache>
                <c:formatCode>General</c:formatCode>
                <c:ptCount val="2"/>
                <c:pt idx="0" formatCode="0%">
                  <c:v>1</c:v>
                </c:pt>
              </c:numCache>
            </c:numRef>
          </c:val>
          <c:extLst>
            <c:ext xmlns:c16="http://schemas.microsoft.com/office/drawing/2014/chart" uri="{C3380CC4-5D6E-409C-BE32-E72D297353CC}">
              <c16:uniqueId val="{0000000F-7D28-45B1-9DAC-6C484F44FBFF}"/>
            </c:ext>
          </c:extLst>
        </c:ser>
        <c:ser>
          <c:idx val="0"/>
          <c:order val="1"/>
          <c:tx>
            <c:strRef>
              <c:f>'Segundo Informe Parcial-Pp25'!$A$44</c:f>
              <c:strCache>
                <c:ptCount val="1"/>
                <c:pt idx="0">
                  <c:v>Mayo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'Segundo Informe Parcial-Pp25'!$B$44:$D$44</c15:sqref>
                  </c15:fullRef>
                </c:ext>
              </c:extLst>
              <c:f>'Segundo Informe Parcial-Pp25'!$B$44:$C$44</c:f>
              <c:numCache>
                <c:formatCode>General</c:formatCode>
                <c:ptCount val="2"/>
                <c:pt idx="0" formatCode="0%">
                  <c:v>1</c:v>
                </c:pt>
              </c:numCache>
            </c:numRef>
          </c:val>
          <c:extLst>
            <c:ext xmlns:c16="http://schemas.microsoft.com/office/drawing/2014/chart" uri="{C3380CC4-5D6E-409C-BE32-E72D297353CC}">
              <c16:uniqueId val="{0000000E-7D28-45B1-9DAC-6C484F44FBFF}"/>
            </c:ext>
          </c:extLst>
        </c:ser>
        <c:ser>
          <c:idx val="2"/>
          <c:order val="2"/>
          <c:tx>
            <c:strRef>
              <c:f>'Segundo Informe Parcial-Pp25'!$A$45</c:f>
              <c:strCache>
                <c:ptCount val="1"/>
                <c:pt idx="0">
                  <c:v>Junio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'Segundo Informe Parcial-Pp25'!$B$45:$D$45</c15:sqref>
                  </c15:fullRef>
                </c:ext>
              </c:extLst>
              <c:f>'Segundo Informe Parcial-Pp25'!$B$45:$C$45</c:f>
              <c:numCache>
                <c:formatCode>General</c:formatCode>
                <c:ptCount val="2"/>
                <c:pt idx="0" formatCode="0%">
                  <c:v>1</c:v>
                </c:pt>
              </c:numCache>
            </c:numRef>
          </c:val>
          <c:extLst>
            <c:ext xmlns:c16="http://schemas.microsoft.com/office/drawing/2014/chart" uri="{C3380CC4-5D6E-409C-BE32-E72D297353CC}">
              <c16:uniqueId val="{00000000-1FE1-4775-B5B3-ADF8930B4C7D}"/>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w="25400">
          <a:noFill/>
        </a:ln>
        <a:effectLst/>
      </c:spPr>
    </c:plotArea>
    <c:legend>
      <c:legendPos val="r"/>
      <c:layout>
        <c:manualLayout>
          <c:xMode val="edge"/>
          <c:yMode val="edge"/>
          <c:x val="0.93244784473051479"/>
          <c:y val="8.4145411264687622E-2"/>
          <c:w val="4.6149579856915222E-2"/>
          <c:h val="0.308885165064290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000" b="0" i="0" u="none" strike="noStrike" kern="1200" spc="0" baseline="0">
                <a:solidFill>
                  <a:schemeClr val="tx1">
                    <a:lumMod val="65000"/>
                    <a:lumOff val="35000"/>
                  </a:schemeClr>
                </a:solidFill>
                <a:latin typeface="+mn-lt"/>
                <a:ea typeface="+mn-ea"/>
                <a:cs typeface="+mn-cs"/>
              </a:defRPr>
            </a:pPr>
            <a:r>
              <a:rPr lang="es-PY" sz="1000"/>
              <a:t>Ejecución de</a:t>
            </a:r>
            <a:r>
              <a:rPr lang="es-PY" sz="1000" baseline="0"/>
              <a:t> metas</a:t>
            </a:r>
            <a:endParaRPr lang="es-PY" sz="1000"/>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cat>
            <c:strRef>
              <c:f>[2]GABINETE!$C$13:$C$15</c:f>
              <c:strCache>
                <c:ptCount val="3"/>
                <c:pt idx="0">
                  <c:v>284 estaciones de servicio habilitadas para Dic-2023</c:v>
                </c:pt>
                <c:pt idx="1">
                  <c:v>12  EESS propias para el 2023</c:v>
                </c:pt>
                <c:pt idx="2">
                  <c:v>20.000.000 m3 de alcohol producidos para Dic-2023.</c:v>
                </c:pt>
              </c:strCache>
            </c:strRef>
          </c:cat>
          <c:val>
            <c:numRef>
              <c:f>[2]GABINETE!$F$13:$F$15</c:f>
              <c:numCache>
                <c:formatCode>General</c:formatCode>
                <c:ptCount val="3"/>
                <c:pt idx="0">
                  <c:v>0.87676056338028174</c:v>
                </c:pt>
                <c:pt idx="1">
                  <c:v>0.66666666666666663</c:v>
                </c:pt>
                <c:pt idx="2">
                  <c:v>0</c:v>
                </c:pt>
              </c:numCache>
            </c:numRef>
          </c:val>
          <c:extLst>
            <c:ext xmlns:c16="http://schemas.microsoft.com/office/drawing/2014/chart" uri="{C3380CC4-5D6E-409C-BE32-E72D297353CC}">
              <c16:uniqueId val="{00000000-EE0E-4A26-9E2C-910A8AD9C97A}"/>
            </c:ext>
          </c:extLst>
        </c:ser>
        <c:dLbls>
          <c:showLegendKey val="0"/>
          <c:showVal val="0"/>
          <c:showCatName val="0"/>
          <c:showSerName val="0"/>
          <c:showPercent val="0"/>
          <c:showBubbleSize val="0"/>
        </c:dLbls>
        <c:gapWidth val="50"/>
        <c:axId val="81715968"/>
        <c:axId val="81717504"/>
      </c:barChart>
      <c:catAx>
        <c:axId val="81715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81717504"/>
        <c:crosses val="autoZero"/>
        <c:auto val="1"/>
        <c:lblAlgn val="l"/>
        <c:lblOffset val="100"/>
        <c:noMultiLvlLbl val="0"/>
      </c:catAx>
      <c:valAx>
        <c:axId val="81717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800" b="0" i="0" u="none" strike="noStrike" kern="1200" baseline="0">
                <a:solidFill>
                  <a:schemeClr val="tx1">
                    <a:lumMod val="65000"/>
                    <a:lumOff val="35000"/>
                  </a:schemeClr>
                </a:solidFill>
                <a:latin typeface="+mn-lt"/>
                <a:ea typeface="+mn-ea"/>
                <a:cs typeface="+mn-cs"/>
              </a:defRPr>
            </a:pPr>
            <a:endParaRPr lang="es-PY"/>
          </a:p>
        </c:txPr>
        <c:crossAx val="81715968"/>
        <c:crosses val="autoZero"/>
        <c:crossBetween val="between"/>
      </c:valAx>
      <c:spPr>
        <a:noFill/>
        <a:ln cmpd="sng">
          <a:solidFill>
            <a:schemeClr val="accent1"/>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47825577047354E-2"/>
          <c:y val="8.1367529764018148E-2"/>
          <c:w val="0.92114449950939581"/>
          <c:h val="0.76811428614141186"/>
        </c:manualLayout>
      </c:layout>
      <c:barChart>
        <c:barDir val="bar"/>
        <c:grouping val="clustered"/>
        <c:varyColors val="0"/>
        <c:ser>
          <c:idx val="0"/>
          <c:order val="0"/>
          <c:tx>
            <c:strRef>
              <c:f>'Segundo Informe Parcial-Pp25'!$A$63</c:f>
              <c:strCache>
                <c:ptCount val="1"/>
                <c:pt idx="0">
                  <c:v>Junio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'Segundo Informe Parcial-Pp25'!$B$63</c:f>
              <c:numCache>
                <c:formatCode>General</c:formatCode>
                <c:ptCount val="1"/>
                <c:pt idx="0">
                  <c:v>1</c:v>
                </c:pt>
              </c:numCache>
            </c:numRef>
          </c:val>
          <c:extLst>
            <c:ext xmlns:c16="http://schemas.microsoft.com/office/drawing/2014/chart" uri="{C3380CC4-5D6E-409C-BE32-E72D297353CC}">
              <c16:uniqueId val="{00000002-D769-48A0-9A76-2951CE851ECE}"/>
            </c:ext>
          </c:extLst>
        </c:ser>
        <c:ser>
          <c:idx val="1"/>
          <c:order val="1"/>
          <c:tx>
            <c:strRef>
              <c:f>'Segundo Informe Parcial-Pp25'!$A$62</c:f>
              <c:strCache>
                <c:ptCount val="1"/>
                <c:pt idx="0">
                  <c:v>Mayo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'Segundo Informe Parcial-Pp25'!$B$62</c:f>
              <c:numCache>
                <c:formatCode>General</c:formatCode>
                <c:ptCount val="1"/>
                <c:pt idx="0">
                  <c:v>0</c:v>
                </c:pt>
              </c:numCache>
            </c:numRef>
          </c:val>
          <c:extLst>
            <c:ext xmlns:c16="http://schemas.microsoft.com/office/drawing/2014/chart" uri="{C3380CC4-5D6E-409C-BE32-E72D297353CC}">
              <c16:uniqueId val="{00000003-D769-48A0-9A76-2951CE851ECE}"/>
            </c:ext>
          </c:extLst>
        </c:ser>
        <c:ser>
          <c:idx val="2"/>
          <c:order val="2"/>
          <c:tx>
            <c:strRef>
              <c:f>'Segundo Informe Parcial-Pp25'!$A$61</c:f>
              <c:strCache>
                <c:ptCount val="1"/>
                <c:pt idx="0">
                  <c:v>Abril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'Segundo Informe Parcial-Pp25'!$B$61</c:f>
              <c:numCache>
                <c:formatCode>General</c:formatCode>
                <c:ptCount val="1"/>
                <c:pt idx="0">
                  <c:v>5</c:v>
                </c:pt>
              </c:numCache>
            </c:numRef>
          </c:val>
          <c:extLst>
            <c:ext xmlns:c16="http://schemas.microsoft.com/office/drawing/2014/chart" uri="{C3380CC4-5D6E-409C-BE32-E72D297353CC}">
              <c16:uniqueId val="{00000004-D769-48A0-9A76-2951CE851ECE}"/>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legend>
      <c:legendPos val="r"/>
      <c:layout>
        <c:manualLayout>
          <c:xMode val="edge"/>
          <c:yMode val="edge"/>
          <c:x val="0.86889111148677411"/>
          <c:y val="0.13340724400983747"/>
          <c:w val="5.5884072378510133E-2"/>
          <c:h val="0.646063302051097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000" b="0" i="0" u="none" strike="noStrike" kern="1200" spc="0" baseline="0">
                <a:solidFill>
                  <a:schemeClr val="tx1">
                    <a:lumMod val="65000"/>
                    <a:lumOff val="35000"/>
                  </a:schemeClr>
                </a:solidFill>
                <a:latin typeface="+mn-lt"/>
                <a:ea typeface="+mn-ea"/>
                <a:cs typeface="+mn-cs"/>
              </a:defRPr>
            </a:pPr>
            <a:r>
              <a:rPr lang="es-PY" sz="1000"/>
              <a:t>Ejecución de</a:t>
            </a:r>
            <a:r>
              <a:rPr lang="es-PY" sz="1000" baseline="0"/>
              <a:t> metas</a:t>
            </a:r>
            <a:endParaRPr lang="es-PY" sz="1000"/>
          </a:p>
        </c:rich>
      </c:tx>
      <c:layout/>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2"/>
            <c:invertIfNegative val="0"/>
            <c:bubble3D val="0"/>
            <c:spPr/>
            <c:extLst>
              <c:ext xmlns:c16="http://schemas.microsoft.com/office/drawing/2014/chart" uri="{C3380CC4-5D6E-409C-BE32-E72D297353CC}">
                <c16:uniqueId val="{00000001-74E7-44F1-A175-C459A8B4BF08}"/>
              </c:ext>
            </c:extLst>
          </c:dPt>
          <c:cat>
            <c:strRef>
              <c:f>'[3]MATRIZ RCC_23'!$C$93:$C$95</c:f>
              <c:strCache>
                <c:ptCount val="3"/>
                <c:pt idx="0">
                  <c:v>750.000.000 litros para Dic-2025</c:v>
                </c:pt>
                <c:pt idx="1">
                  <c:v>7  Bloques para Dic-2025</c:v>
                </c:pt>
                <c:pt idx="2">
                  <c:v>23.000.000 litros de alcohol producidos para Dic-2025</c:v>
                </c:pt>
              </c:strCache>
            </c:strRef>
          </c:cat>
          <c:val>
            <c:numRef>
              <c:f>'[3]MATRIZ RCC_23'!$E$93:$E$95</c:f>
              <c:numCache>
                <c:formatCode>General</c:formatCode>
                <c:ptCount val="3"/>
                <c:pt idx="0">
                  <c:v>0.20622516399999999</c:v>
                </c:pt>
                <c:pt idx="1">
                  <c:v>0.7142857142857143</c:v>
                </c:pt>
                <c:pt idx="2">
                  <c:v>0</c:v>
                </c:pt>
              </c:numCache>
            </c:numRef>
          </c:val>
          <c:extLst>
            <c:ext xmlns:c16="http://schemas.microsoft.com/office/drawing/2014/chart" uri="{C3380CC4-5D6E-409C-BE32-E72D297353CC}">
              <c16:uniqueId val="{00000002-74E7-44F1-A175-C459A8B4BF08}"/>
            </c:ext>
          </c:extLst>
        </c:ser>
        <c:dLbls>
          <c:showLegendKey val="0"/>
          <c:showVal val="0"/>
          <c:showCatName val="0"/>
          <c:showSerName val="0"/>
          <c:showPercent val="0"/>
          <c:showBubbleSize val="0"/>
        </c:dLbls>
        <c:gapWidth val="50"/>
        <c:axId val="81715968"/>
        <c:axId val="81717504"/>
      </c:barChart>
      <c:catAx>
        <c:axId val="8171596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81717504"/>
        <c:crosses val="autoZero"/>
        <c:auto val="1"/>
        <c:lblAlgn val="l"/>
        <c:lblOffset val="100"/>
        <c:noMultiLvlLbl val="0"/>
      </c:catAx>
      <c:valAx>
        <c:axId val="817175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s-ES" sz="800" b="0" i="0" u="none" strike="noStrike" kern="1200" baseline="0">
                <a:solidFill>
                  <a:schemeClr val="tx1">
                    <a:lumMod val="65000"/>
                    <a:lumOff val="35000"/>
                  </a:schemeClr>
                </a:solidFill>
                <a:latin typeface="+mn-lt"/>
                <a:ea typeface="+mn-ea"/>
                <a:cs typeface="+mn-cs"/>
              </a:defRPr>
            </a:pPr>
            <a:endParaRPr lang="es-PY"/>
          </a:p>
        </c:txPr>
        <c:crossAx val="81715968"/>
        <c:crosses val="autoZero"/>
        <c:crossBetween val="between"/>
      </c:valAx>
      <c:spPr>
        <a:ln>
          <a:noFill/>
        </a:ln>
      </c:spPr>
    </c:plotArea>
    <c:plotVisOnly val="1"/>
    <c:dispBlanksAs val="gap"/>
    <c:showDLblsOverMax val="0"/>
  </c:chart>
  <c:spPr>
    <a:solidFill>
      <a:schemeClr val="bg1"/>
    </a:solidFill>
    <a:ln w="9525" cap="flat" cmpd="sng" algn="ctr">
      <a:no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VENTAS PETROPAR ( LITROS) </a:t>
            </a:r>
            <a:endParaRPr lang="es-PY">
              <a:effectLst/>
            </a:endParaRP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PY"/>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263301788744"/>
          <c:y val="0.12855276154996753"/>
          <c:w val="0.80217898943251831"/>
          <c:h val="0.71909547596872969"/>
        </c:manualLayout>
      </c:layout>
      <c:bar3D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dist="2374900" sx="191000" sy="191000" rotWithShape="0">
                <a:srgbClr val="000000">
                  <a:alpha val="35000"/>
                </a:srgbClr>
              </a:outerShdw>
            </a:effectLst>
            <a:sp3d/>
          </c:spPr>
          <c:invertIfNegative val="0"/>
          <c:dPt>
            <c:idx val="0"/>
            <c:invertIfNegative val="0"/>
            <c:bubble3D val="0"/>
            <c:extLst>
              <c:ext xmlns:c16="http://schemas.microsoft.com/office/drawing/2014/chart" uri="{C3380CC4-5D6E-409C-BE32-E72D297353CC}">
                <c16:uniqueId val="{00000000-6C49-4CD9-8D0F-FF3E2820DE0A}"/>
              </c:ext>
            </c:extLst>
          </c:dPt>
          <c:dPt>
            <c:idx val="1"/>
            <c:invertIfNegative val="0"/>
            <c:bubble3D val="0"/>
            <c:extLst>
              <c:ext xmlns:c16="http://schemas.microsoft.com/office/drawing/2014/chart" uri="{C3380CC4-5D6E-409C-BE32-E72D297353CC}">
                <c16:uniqueId val="{00000001-6C49-4CD9-8D0F-FF3E2820DE0A}"/>
              </c:ext>
            </c:extLst>
          </c:dPt>
          <c:dPt>
            <c:idx val="2"/>
            <c:invertIfNegative val="0"/>
            <c:bubble3D val="0"/>
            <c:extLst>
              <c:ext xmlns:c16="http://schemas.microsoft.com/office/drawing/2014/chart" uri="{C3380CC4-5D6E-409C-BE32-E72D297353CC}">
                <c16:uniqueId val="{00000002-6C49-4CD9-8D0F-FF3E2820DE0A}"/>
              </c:ext>
            </c:extLst>
          </c:dPt>
          <c:dLbls>
            <c:dLbl>
              <c:idx val="0"/>
              <c:layout>
                <c:manualLayout>
                  <c:x val="1.3400441761639301E-2"/>
                  <c:y val="-1.75618229348325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C49-4CD9-8D0F-FF3E2820DE0A}"/>
                </c:ext>
              </c:extLst>
            </c:dLbl>
            <c:dLbl>
              <c:idx val="1"/>
              <c:layout>
                <c:manualLayout>
                  <c:x val="1.1501159968364382E-2"/>
                  <c:y val="-1.35507999599416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C49-4CD9-8D0F-FF3E2820DE0A}"/>
                </c:ext>
              </c:extLst>
            </c:dLbl>
            <c:dLbl>
              <c:idx val="2"/>
              <c:layout>
                <c:manualLayout>
                  <c:x val="1.6334865252153025E-2"/>
                  <c:y val="-1.29874166209926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C49-4CD9-8D0F-FF3E2820DE0A}"/>
                </c:ext>
              </c:extLst>
            </c:dLbl>
            <c:dLbl>
              <c:idx val="3"/>
              <c:layout>
                <c:manualLayout>
                  <c:x val="1.4422914291733748E-2"/>
                  <c:y val="-1.36162895731162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C49-4CD9-8D0F-FF3E2820DE0A}"/>
                </c:ext>
              </c:extLst>
            </c:dLbl>
            <c:dLbl>
              <c:idx val="4"/>
              <c:layout>
                <c:manualLayout>
                  <c:x val="1.4701378726937775E-2"/>
                  <c:y val="-1.36162895731162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C49-4CD9-8D0F-FF3E2820DE0A}"/>
                </c:ext>
              </c:extLst>
            </c:dLbl>
            <c:dLbl>
              <c:idx val="5"/>
              <c:layout>
                <c:manualLayout>
                  <c:x val="1.6882469101058804E-2"/>
                  <c:y val="-2.05401820093249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C49-4CD9-8D0F-FF3E2820DE0A}"/>
                </c:ext>
              </c:extLst>
            </c:dLbl>
            <c:dLbl>
              <c:idx val="6"/>
              <c:layout>
                <c:manualLayout>
                  <c:x val="1.3540307416154312E-3"/>
                  <c:y val="-1.60356336190215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49-4CD9-8D0F-FF3E2820DE0A}"/>
                </c:ext>
              </c:extLst>
            </c:dLbl>
            <c:dLbl>
              <c:idx val="7"/>
              <c:layout>
                <c:manualLayout>
                  <c:x val="1.3540307416154312E-2"/>
                  <c:y val="-1.33630280158512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49-4CD9-8D0F-FF3E2820DE0A}"/>
                </c:ext>
              </c:extLst>
            </c:dLbl>
            <c:numFmt formatCode="#,##0" sourceLinked="0"/>
            <c:spPr>
              <a:noFill/>
              <a:ln>
                <a:noFill/>
              </a:ln>
              <a:effectLst>
                <a:glow>
                  <a:schemeClr val="accent1">
                    <a:alpha val="40000"/>
                  </a:schemeClr>
                </a:glow>
                <a:outerShdw blurRad="50800" dir="5400000" sx="1000" sy="1000" algn="ctr" rotWithShape="0">
                  <a:srgbClr val="000000">
                    <a:alpha val="43137"/>
                  </a:srgb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[4]Sheet1!$B$17:$G$17</c:f>
              <c:strCache>
                <c:ptCount val="6"/>
                <c:pt idx="0">
                  <c:v>Enero</c:v>
                </c:pt>
                <c:pt idx="1">
                  <c:v>Febrero</c:v>
                </c:pt>
                <c:pt idx="2">
                  <c:v>Marzo</c:v>
                </c:pt>
                <c:pt idx="3">
                  <c:v>Abril</c:v>
                </c:pt>
                <c:pt idx="4">
                  <c:v>Mayo</c:v>
                </c:pt>
                <c:pt idx="5">
                  <c:v>Junio</c:v>
                </c:pt>
              </c:strCache>
            </c:strRef>
          </c:cat>
          <c:val>
            <c:numRef>
              <c:f>[4]Sheet1!$B$27:$G$27</c:f>
              <c:numCache>
                <c:formatCode>General</c:formatCode>
                <c:ptCount val="6"/>
                <c:pt idx="0">
                  <c:v>56513360</c:v>
                </c:pt>
                <c:pt idx="1">
                  <c:v>48965848</c:v>
                </c:pt>
                <c:pt idx="2">
                  <c:v>49189665</c:v>
                </c:pt>
                <c:pt idx="3">
                  <c:v>48187536</c:v>
                </c:pt>
                <c:pt idx="4">
                  <c:v>48858073</c:v>
                </c:pt>
                <c:pt idx="5">
                  <c:v>55947368</c:v>
                </c:pt>
              </c:numCache>
            </c:numRef>
          </c:val>
          <c:extLst>
            <c:ext xmlns:c16="http://schemas.microsoft.com/office/drawing/2014/chart" uri="{C3380CC4-5D6E-409C-BE32-E72D297353CC}">
              <c16:uniqueId val="{00000008-6C49-4CD9-8D0F-FF3E2820DE0A}"/>
            </c:ext>
          </c:extLst>
        </c:ser>
        <c:dLbls>
          <c:showLegendKey val="0"/>
          <c:showVal val="0"/>
          <c:showCatName val="0"/>
          <c:showSerName val="0"/>
          <c:showPercent val="0"/>
          <c:showBubbleSize val="0"/>
        </c:dLbls>
        <c:gapWidth val="220"/>
        <c:gapDepth val="0"/>
        <c:shape val="box"/>
        <c:axId val="91136000"/>
        <c:axId val="91137536"/>
        <c:axId val="0"/>
      </c:bar3DChart>
      <c:catAx>
        <c:axId val="911360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s-PY"/>
          </a:p>
        </c:txPr>
        <c:crossAx val="91137536"/>
        <c:crosses val="autoZero"/>
        <c:auto val="1"/>
        <c:lblAlgn val="ctr"/>
        <c:lblOffset val="100"/>
        <c:noMultiLvlLbl val="0"/>
      </c:catAx>
      <c:valAx>
        <c:axId val="9113753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litros</a:t>
                </a:r>
              </a:p>
            </c:rich>
          </c:tx>
          <c:layout>
            <c:manualLayout>
              <c:xMode val="edge"/>
              <c:yMode val="edge"/>
              <c:x val="5.2242798094956661E-2"/>
              <c:y val="0.5074314334561391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PY"/>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s-PY"/>
          </a:p>
        </c:txPr>
        <c:crossAx val="91136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PY"/>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jp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107155</xdr:colOff>
      <xdr:row>52</xdr:row>
      <xdr:rowOff>317265</xdr:rowOff>
    </xdr:from>
    <xdr:to>
      <xdr:col>6</xdr:col>
      <xdr:colOff>2400300</xdr:colOff>
      <xdr:row>52</xdr:row>
      <xdr:rowOff>2084294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83342</xdr:colOff>
      <xdr:row>45</xdr:row>
      <xdr:rowOff>170890</xdr:rowOff>
    </xdr:from>
    <xdr:to>
      <xdr:col>6</xdr:col>
      <xdr:colOff>2354034</xdr:colOff>
      <xdr:row>45</xdr:row>
      <xdr:rowOff>2252382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156</xdr:row>
      <xdr:rowOff>0</xdr:rowOff>
    </xdr:from>
    <xdr:to>
      <xdr:col>6</xdr:col>
      <xdr:colOff>1047750</xdr:colOff>
      <xdr:row>156</xdr:row>
      <xdr:rowOff>0</xdr:rowOff>
    </xdr:to>
    <xdr:graphicFrame macro="">
      <xdr:nvGraphicFramePr>
        <xdr:cNvPr id="4" name="Gráfico 3">
          <a:extLst>
            <a:ext uri="{FF2B5EF4-FFF2-40B4-BE49-F238E27FC236}">
              <a16:creationId xmlns:a16="http://schemas.microsoft.com/office/drawing/2014/main" id="{6CA0C6D5-D9A9-473C-BAD6-7F791F3BD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32015</xdr:colOff>
      <xdr:row>63</xdr:row>
      <xdr:rowOff>278546</xdr:rowOff>
    </xdr:from>
    <xdr:to>
      <xdr:col>6</xdr:col>
      <xdr:colOff>2440479</xdr:colOff>
      <xdr:row>63</xdr:row>
      <xdr:rowOff>2386853</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100852</xdr:colOff>
      <xdr:row>156</xdr:row>
      <xdr:rowOff>156882</xdr:rowOff>
    </xdr:from>
    <xdr:to>
      <xdr:col>6</xdr:col>
      <xdr:colOff>2554940</xdr:colOff>
      <xdr:row>156</xdr:row>
      <xdr:rowOff>2073088</xdr:rowOff>
    </xdr:to>
    <xdr:graphicFrame macro="">
      <xdr:nvGraphicFramePr>
        <xdr:cNvPr id="12" name="Gráfico 11">
          <a:extLst>
            <a:ext uri="{FF2B5EF4-FFF2-40B4-BE49-F238E27FC236}">
              <a16:creationId xmlns:a16="http://schemas.microsoft.com/office/drawing/2014/main" id="{6CA0C6D5-D9A9-473C-BAD6-7F791F3BD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xdr:col>
      <xdr:colOff>554130</xdr:colOff>
      <xdr:row>139</xdr:row>
      <xdr:rowOff>52667</xdr:rowOff>
    </xdr:from>
    <xdr:ext cx="5782236" cy="2846294"/>
    <xdr:pic>
      <xdr:nvPicPr>
        <xdr:cNvPr id="9" name="image1.jpg">
          <a:extLst>
            <a:ext uri="{FF2B5EF4-FFF2-40B4-BE49-F238E27FC236}">
              <a16:creationId xmlns:a16="http://schemas.microsoft.com/office/drawing/2014/main" id="{00000000-0008-0000-0000-000014000000}"/>
            </a:ext>
          </a:extLst>
        </xdr:cNvPr>
        <xdr:cNvPicPr preferRelativeResize="0"/>
      </xdr:nvPicPr>
      <xdr:blipFill rotWithShape="1">
        <a:blip xmlns:r="http://schemas.openxmlformats.org/officeDocument/2006/relationships" r:embed="rId6" cstate="print"/>
        <a:srcRect l="3437" t="22302" r="3115" b="23742"/>
        <a:stretch/>
      </xdr:blipFill>
      <xdr:spPr>
        <a:xfrm>
          <a:off x="3497355" y="41200667"/>
          <a:ext cx="5782236" cy="2846294"/>
        </a:xfrm>
        <a:prstGeom prst="rect">
          <a:avLst/>
        </a:prstGeom>
        <a:noFill/>
      </xdr:spPr>
    </xdr:pic>
    <xdr:clientData fLocksWithSheet="0"/>
  </xdr:oneCellAnchor>
  <xdr:twoCellAnchor>
    <xdr:from>
      <xdr:col>0</xdr:col>
      <xdr:colOff>347382</xdr:colOff>
      <xdr:row>213</xdr:row>
      <xdr:rowOff>123265</xdr:rowOff>
    </xdr:from>
    <xdr:to>
      <xdr:col>6</xdr:col>
      <xdr:colOff>1986581</xdr:colOff>
      <xdr:row>213</xdr:row>
      <xdr:rowOff>4661647</xdr:rowOff>
    </xdr:to>
    <xdr:graphicFrame macro="">
      <xdr:nvGraphicFramePr>
        <xdr:cNvPr id="11" name="Gráfico 10">
          <a:extLst>
            <a:ext uri="{FF2B5EF4-FFF2-40B4-BE49-F238E27FC236}">
              <a16:creationId xmlns:a16="http://schemas.microsoft.com/office/drawing/2014/main" id="{2C6176F7-B406-422D-A877-0C2236971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67235</xdr:colOff>
      <xdr:row>202</xdr:row>
      <xdr:rowOff>78441</xdr:rowOff>
    </xdr:from>
    <xdr:to>
      <xdr:col>6</xdr:col>
      <xdr:colOff>2459692</xdr:colOff>
      <xdr:row>202</xdr:row>
      <xdr:rowOff>5109883</xdr:rowOff>
    </xdr:to>
    <xdr:pic>
      <xdr:nvPicPr>
        <xdr:cNvPr id="13" name="Imagen 12">
          <a:extLst>
            <a:ext uri="{FF2B5EF4-FFF2-40B4-BE49-F238E27FC236}">
              <a16:creationId xmlns:a16="http://schemas.microsoft.com/office/drawing/2014/main" id="{5C56480F-1FF1-E194-2C98-9FE046CEEC06}"/>
            </a:ext>
          </a:extLst>
        </xdr:cNvPr>
        <xdr:cNvPicPr>
          <a:picLocks noChangeAspect="1"/>
        </xdr:cNvPicPr>
      </xdr:nvPicPr>
      <xdr:blipFill>
        <a:blip xmlns:r="http://schemas.openxmlformats.org/officeDocument/2006/relationships" r:embed="rId8"/>
        <a:stretch>
          <a:fillRect/>
        </a:stretch>
      </xdr:blipFill>
      <xdr:spPr>
        <a:xfrm>
          <a:off x="67235" y="65991441"/>
          <a:ext cx="12528178" cy="50314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fernandez/Downloads/EJECUT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0.0.185\Gabinete\Planificaci&#243;n\MECIP\2023\GAB-Matriz-Rendici&#243;n%20de%20Cuentas%20-%20Ejercicio%20Fiscal%202023%20-%20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diaz/Downloads/a.%20Matriz%20Rendici&#243;n%20de%20Cuentas%202025_Primer%20Informe%20Parcial_Enero_Febrero_Marzo%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0.0.185\Gabinete\Planificaci&#243;n\POA\POI%202025\INFORMES%20MENSUALES\COMERCIALIZACION%20DE%20COMBUSTIBLES\STP%20cargar%20venta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mayo"/>
    </sheetNames>
    <sheetDataSet>
      <sheetData sheetId="0" refreshError="1">
        <row r="45">
          <cell r="N45">
            <v>19759475775</v>
          </cell>
        </row>
        <row r="46">
          <cell r="N46">
            <v>106506184710</v>
          </cell>
        </row>
        <row r="47">
          <cell r="N47">
            <v>86358760047</v>
          </cell>
        </row>
        <row r="48">
          <cell r="N48">
            <v>265287831445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BINETE"/>
      <sheetName val="Para Transparencia"/>
      <sheetName val="Hoja1"/>
    </sheetNames>
    <sheetDataSet>
      <sheetData sheetId="0">
        <row r="13">
          <cell r="C13" t="str">
            <v>284 estaciones de servicio habilitadas para Dic-2023</v>
          </cell>
          <cell r="F13">
            <v>0.87676056338028174</v>
          </cell>
        </row>
        <row r="14">
          <cell r="C14" t="str">
            <v>12  EESS propias para el 2023</v>
          </cell>
          <cell r="F14">
            <v>0.66666666666666663</v>
          </cell>
        </row>
        <row r="15">
          <cell r="C15" t="str">
            <v>20.000.000 m3 de alcohol producidos para Dic-2023.</v>
          </cell>
          <cell r="F15">
            <v>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93">
          <cell r="C93" t="str">
            <v>750.000.000 litros para Dic-2025</v>
          </cell>
          <cell r="E93">
            <v>0.20622516399999999</v>
          </cell>
        </row>
        <row r="94">
          <cell r="C94" t="str">
            <v>7  Bloques para Dic-2025</v>
          </cell>
          <cell r="E94">
            <v>0.7142857142857143</v>
          </cell>
        </row>
        <row r="95">
          <cell r="C95" t="str">
            <v>23.000.000 litros de alcohol producidos para Dic-2025</v>
          </cell>
          <cell r="E95">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oja1"/>
    </sheetNames>
    <sheetDataSet>
      <sheetData sheetId="0">
        <row r="17">
          <cell r="B17" t="str">
            <v>Enero</v>
          </cell>
          <cell r="C17" t="str">
            <v>Febrero</v>
          </cell>
          <cell r="D17" t="str">
            <v>Marzo</v>
          </cell>
          <cell r="E17" t="str">
            <v>Abril</v>
          </cell>
          <cell r="F17" t="str">
            <v>Mayo</v>
          </cell>
          <cell r="G17" t="str">
            <v>Junio</v>
          </cell>
        </row>
        <row r="27">
          <cell r="B27">
            <v>56513360</v>
          </cell>
          <cell r="C27">
            <v>48965848</v>
          </cell>
          <cell r="D27">
            <v>49189665</v>
          </cell>
          <cell r="E27">
            <v>48187536</v>
          </cell>
          <cell r="F27">
            <v>48858073</v>
          </cell>
          <cell r="G27">
            <v>55947368</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etropar.gov.py/?page_id=7661" TargetMode="External"/><Relationship Id="rId18" Type="http://schemas.openxmlformats.org/officeDocument/2006/relationships/hyperlink" Target="https://denuncias.gov.py/portal-publico" TargetMode="External"/><Relationship Id="rId26" Type="http://schemas.openxmlformats.org/officeDocument/2006/relationships/hyperlink" Target="https://www.petropar.gov.py/?page_id=5192" TargetMode="External"/><Relationship Id="rId39" Type="http://schemas.openxmlformats.org/officeDocument/2006/relationships/hyperlink" Target="https://www.contrataciones.gov.py/licitaciones/adjudicacion/1f021fec-25d4-6664-a6ca-4fb518bf02f2/resumen-adjudicacion.html," TargetMode="External"/><Relationship Id="rId21" Type="http://schemas.openxmlformats.org/officeDocument/2006/relationships/hyperlink" Target="https://www.petropar.gov.py/?page_id=8593" TargetMode="External"/><Relationship Id="rId34" Type="http://schemas.openxmlformats.org/officeDocument/2006/relationships/hyperlink" Target="https://www.contrataciones.gov.py/licitaciones/adjudicacion/1f010819-b711-62a8-8887-6deff54ff507/resumen-adjudicacion.html," TargetMode="External"/><Relationship Id="rId42" Type="http://schemas.openxmlformats.org/officeDocument/2006/relationships/hyperlink" Target="https://www.contrataciones.gov.py/licitaciones/adjudicacion/1f01ea7a-1c6b-6cdc-a924-81a30792f83e/resumen-adjudicacion.html," TargetMode="External"/><Relationship Id="rId47" Type="http://schemas.openxmlformats.org/officeDocument/2006/relationships/hyperlink" Target="https://www.contrataciones.gov.py/licitaciones/adjudicacion/1f034d0e-d6d3-64ba-8992-832f0a3050cc/resumen-adjudicacion.html," TargetMode="External"/><Relationship Id="rId50" Type="http://schemas.openxmlformats.org/officeDocument/2006/relationships/hyperlink" Target="https://www.contrataciones.gov.py/licitaciones/adjudicacion/1f03a2f1-bb26-6238-887f-01594a390710/resumen-adjudicacion.html," TargetMode="External"/><Relationship Id="rId55" Type="http://schemas.openxmlformats.org/officeDocument/2006/relationships/hyperlink" Target="https://www.contrataciones.gov.py/licitaciones/adjudicacion/1f03a59d-fb80-66cc-ba75-6dcc00eb7188/resumen-adjudicacion.html," TargetMode="External"/><Relationship Id="rId7" Type="http://schemas.openxmlformats.org/officeDocument/2006/relationships/hyperlink" Target="https://www.petropar.gov.py/?page_id=5192" TargetMode="External"/><Relationship Id="rId12" Type="http://schemas.openxmlformats.org/officeDocument/2006/relationships/hyperlink" Target="https://www.petropar.gov.py/wp-content/uploads/2025/04/RES-PR-EJ-283-2025-DTR.pdf" TargetMode="External"/><Relationship Id="rId17" Type="http://schemas.openxmlformats.org/officeDocument/2006/relationships/hyperlink" Target="mailto:comunicaciones@petropar.gov.py" TargetMode="External"/><Relationship Id="rId25" Type="http://schemas.openxmlformats.org/officeDocument/2006/relationships/hyperlink" Target="https://www.petropar.gov.py/?page_id=7660" TargetMode="External"/><Relationship Id="rId33" Type="http://schemas.openxmlformats.org/officeDocument/2006/relationships/hyperlink" Target="https://www.contrataciones.gov.py/sin-difusion-convocatoria/excepcion_adj/d2d818e2-af77-4dd7-9eba-3d2b74e58dd3.html," TargetMode="External"/><Relationship Id="rId38" Type="http://schemas.openxmlformats.org/officeDocument/2006/relationships/hyperlink" Target="https://www.contrataciones.gov.py/licitaciones/adjudicacion/1f0160e2-07f9-6eb0-9fb0-0bb05746049b/resumen-adjudicacion.html" TargetMode="External"/><Relationship Id="rId46" Type="http://schemas.openxmlformats.org/officeDocument/2006/relationships/hyperlink" Target="https://www.contrataciones.gov.py/licitaciones/adjudicacion/1f029bac-2258-6896-aeb0-2121b56200ca/resumen-adjudicacion.html," TargetMode="External"/><Relationship Id="rId59" Type="http://schemas.openxmlformats.org/officeDocument/2006/relationships/vmlDrawing" Target="../drawings/vmlDrawing1.vml"/><Relationship Id="rId2" Type="http://schemas.openxmlformats.org/officeDocument/2006/relationships/hyperlink" Target="https://www.petropar.gov.py/wp-content/uploads/2025/04/PLAN-Y-CRONOGRAMA-DE-RCC-EJERCICIO-FISCAL-2025.pdf" TargetMode="External"/><Relationship Id="rId16" Type="http://schemas.openxmlformats.org/officeDocument/2006/relationships/hyperlink" Target="https://twitter.com/Petropargov" TargetMode="External"/><Relationship Id="rId20" Type="http://schemas.openxmlformats.org/officeDocument/2006/relationships/hyperlink" Target="https://www.petropar.gov.py/?page_id=7373" TargetMode="External"/><Relationship Id="rId29" Type="http://schemas.openxmlformats.org/officeDocument/2006/relationships/hyperlink" Target="https://www.petropar.gov.py/?page_id=5192" TargetMode="External"/><Relationship Id="rId41" Type="http://schemas.openxmlformats.org/officeDocument/2006/relationships/hyperlink" Target="https://www.contrataciones.gov.py/sin-difusion-convocatoria/excepcion_adj/7536509b-7699-4a44-aa03-50dd06dea545.html," TargetMode="External"/><Relationship Id="rId54" Type="http://schemas.openxmlformats.org/officeDocument/2006/relationships/hyperlink" Target="https://www.contrataciones.gov.py/licitaciones/adjudicacion/1f036471-cc6c-63a8-9fe1-4f6f7beeac62/resumen-adjudicacion.html," TargetMode="External"/><Relationship Id="rId1" Type="http://schemas.openxmlformats.org/officeDocument/2006/relationships/hyperlink" Target="https://www.petropar.gov.py/wp-content/uploads/2021/08/Resoluci%C3%B3n%20N%C2%B0%20146%20-%202.020.pdf" TargetMode="External"/><Relationship Id="rId6" Type="http://schemas.openxmlformats.org/officeDocument/2006/relationships/hyperlink" Target="https://www.petropar.gov.py/?page_id=5192" TargetMode="External"/><Relationship Id="rId11" Type="http://schemas.openxmlformats.org/officeDocument/2006/relationships/hyperlink" Target="https://informacionpublica.paraguay.gov.py/portal/" TargetMode="External"/><Relationship Id="rId24" Type="http://schemas.openxmlformats.org/officeDocument/2006/relationships/hyperlink" Target="https://www.petropar.gov.py/?cat=1" TargetMode="External"/><Relationship Id="rId32" Type="http://schemas.openxmlformats.org/officeDocument/2006/relationships/hyperlink" Target="https://www.contrataciones.gov.py/licitaciones/adjudicacion/1f0064aa-6e67-64c0-a8f0-812817749934/resumen-adjudicacion.html," TargetMode="External"/><Relationship Id="rId37" Type="http://schemas.openxmlformats.org/officeDocument/2006/relationships/hyperlink" Target="https://www.contrataciones.gov.py/licitaciones/adjudicacion/1effdbb7-a1fc-6ffa-a535-21400f944ed6/resumen-adjudicacion.html," TargetMode="External"/><Relationship Id="rId40" Type="http://schemas.openxmlformats.org/officeDocument/2006/relationships/hyperlink" Target="https://www.contrataciones.gov.py/licitaciones/adjudicacion/1f01ed16-0618-6e82-806d-2b649d6b1704/resumen-adjudicacion.html," TargetMode="External"/><Relationship Id="rId45" Type="http://schemas.openxmlformats.org/officeDocument/2006/relationships/hyperlink" Target="https://www.contrataciones.gov.py/licitaciones/adjudicacion/1f035871-7ea0-6dce-8fb1-cbe258cf74a9/resumen-adjudicacion.html," TargetMode="External"/><Relationship Id="rId53" Type="http://schemas.openxmlformats.org/officeDocument/2006/relationships/hyperlink" Target="https://www.contrataciones.gov.py/licitaciones/adjudicacion/1f03d54c-239a-624c-b151-49e05f9efe19/resumen-adjudicacion.html," TargetMode="External"/><Relationship Id="rId58" Type="http://schemas.openxmlformats.org/officeDocument/2006/relationships/drawing" Target="../drawings/drawing1.xml"/><Relationship Id="rId5" Type="http://schemas.openxmlformats.org/officeDocument/2006/relationships/hyperlink" Target="https://datos.sfp.gov.py/visualizaciones/oee" TargetMode="External"/><Relationship Id="rId15" Type="http://schemas.openxmlformats.org/officeDocument/2006/relationships/hyperlink" Target="https://www.facebook.com/PETROPARParaguay/" TargetMode="External"/><Relationship Id="rId23" Type="http://schemas.openxmlformats.org/officeDocument/2006/relationships/hyperlink" Target="https://www.petropar.gov.py/?cat=1" TargetMode="External"/><Relationship Id="rId28" Type="http://schemas.openxmlformats.org/officeDocument/2006/relationships/hyperlink" Target="https://www.petropar.gov.py/?page_id=5192" TargetMode="External"/><Relationship Id="rId36" Type="http://schemas.openxmlformats.org/officeDocument/2006/relationships/hyperlink" Target="https://www.contrataciones.gov.py/licitaciones/adjudicacion/1f00364b-a2f3-669a-bc8a-a1fd9db3fd75/resumen-adjudicacion.html," TargetMode="External"/><Relationship Id="rId49" Type="http://schemas.openxmlformats.org/officeDocument/2006/relationships/hyperlink" Target="https://www.contrataciones.gov.py/licitaciones/adjudicacion/1f038002-a37b-6636-aaca-b13e2a27239f/resumen-adjudicacion.html," TargetMode="External"/><Relationship Id="rId57" Type="http://schemas.openxmlformats.org/officeDocument/2006/relationships/printerSettings" Target="../printerSettings/printerSettings1.bin"/><Relationship Id="rId10" Type="http://schemas.openxmlformats.org/officeDocument/2006/relationships/hyperlink" Target="https://informacionpublica.paraguay.gov.py/portal/" TargetMode="External"/><Relationship Id="rId19" Type="http://schemas.openxmlformats.org/officeDocument/2006/relationships/hyperlink" Target="https://www.petropar.gov.py/?page_id=5192" TargetMode="External"/><Relationship Id="rId31" Type="http://schemas.openxmlformats.org/officeDocument/2006/relationships/hyperlink" Target="https://www.contrataciones.gov.py/licitaciones/adjudicacion/1effe7d7-6e9c-6116-9484-7f1a0648984a/resumen-adjudicacion.html," TargetMode="External"/><Relationship Id="rId44" Type="http://schemas.openxmlformats.org/officeDocument/2006/relationships/hyperlink" Target="https://www.contrataciones.gov.py/licitaciones/adjudicacion/1f00f178-3370-6d2a-a623-3514e1e1dfaf/resumen-adjudicacion.html," TargetMode="External"/><Relationship Id="rId52" Type="http://schemas.openxmlformats.org/officeDocument/2006/relationships/hyperlink" Target="https://www.contrataciones.gov.py/licitaciones/adjudicacion/1f03afc7-ce2e-69ba-87cc-efa18e3ce456/resumen-adjudicacion.html," TargetMode="External"/><Relationship Id="rId60" Type="http://schemas.openxmlformats.org/officeDocument/2006/relationships/comments" Target="../comments1.xml"/><Relationship Id="rId4" Type="http://schemas.openxmlformats.org/officeDocument/2006/relationships/hyperlink" Target="https://datos.sfp.gov.py/visualizaciones/oee" TargetMode="External"/><Relationship Id="rId9" Type="http://schemas.openxmlformats.org/officeDocument/2006/relationships/hyperlink" Target="https://informacionpublica.paraguay.gov.py/portal/" TargetMode="External"/><Relationship Id="rId14" Type="http://schemas.openxmlformats.org/officeDocument/2006/relationships/hyperlink" Target="mailto:mesaentrada@petropar.gov.py" TargetMode="External"/><Relationship Id="rId22" Type="http://schemas.openxmlformats.org/officeDocument/2006/relationships/hyperlink" Target="https://www.petropar.gov.py/?cat=1" TargetMode="External"/><Relationship Id="rId27" Type="http://schemas.openxmlformats.org/officeDocument/2006/relationships/hyperlink" Target="https://www.petropar.gov.py/?page_id=5192" TargetMode="External"/><Relationship Id="rId30" Type="http://schemas.openxmlformats.org/officeDocument/2006/relationships/hyperlink" Target="https://www.contrataciones.gov.py/licitaciones/adjudicacion/1efe8a0e-df54-6764-bd88-977f070803ad/resumen-adjudicacion.html," TargetMode="External"/><Relationship Id="rId35" Type="http://schemas.openxmlformats.org/officeDocument/2006/relationships/hyperlink" Target="https://www.contrataciones.gov.py/licitaciones/adjudicacion/1f014808-430d-63f0-b44a-fb190e4807d9/resumen-adjudicacion.html," TargetMode="External"/><Relationship Id="rId43" Type="http://schemas.openxmlformats.org/officeDocument/2006/relationships/hyperlink" Target="https://www.contrataciones.gov.py/licitaciones/adjudicacion/1f021f97-3e4d-668c-ba28-418053e04eb9/resumen-adjudicacion.html," TargetMode="External"/><Relationship Id="rId48" Type="http://schemas.openxmlformats.org/officeDocument/2006/relationships/hyperlink" Target="https://www.contrataciones.gov.py/licitaciones/adjudicacion/1f03708a-c1da-6b36-84f1-e3a1b42b13b8/resumen-adjudicacion.html," TargetMode="External"/><Relationship Id="rId56" Type="http://schemas.openxmlformats.org/officeDocument/2006/relationships/hyperlink" Target="https://www.contrataciones.gov.py/licitaciones/adjudicacion/1f046f11-9e16-6778-b745-07d9fc1cd924/resumen-adjudicacion.html," TargetMode="External"/><Relationship Id="rId8" Type="http://schemas.openxmlformats.org/officeDocument/2006/relationships/hyperlink" Target="https://www.petropar.gov.py/?page_id=5192" TargetMode="External"/><Relationship Id="rId51" Type="http://schemas.openxmlformats.org/officeDocument/2006/relationships/hyperlink" Target="https://www.contrataciones.gov.py/licitaciones/adjudicacion/1f03cb0c-3505-6404-b2df-7b656eff45d1/resumen-adjudicacion.html," TargetMode="External"/><Relationship Id="rId3" Type="http://schemas.openxmlformats.org/officeDocument/2006/relationships/hyperlink" Target="https://datos.sfp.gov.py/visualizaciones/oe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15"/>
  <sheetViews>
    <sheetView tabSelected="1" topLeftCell="A133" zoomScale="85" zoomScaleNormal="85" workbookViewId="0">
      <selection activeCell="B111" sqref="B111:B112"/>
    </sheetView>
  </sheetViews>
  <sheetFormatPr baseColWidth="10" defaultColWidth="9.140625" defaultRowHeight="12.75"/>
  <cols>
    <col min="1" max="1" width="17.42578125" style="2" customWidth="1"/>
    <col min="2" max="2" width="26.7109375" style="2" customWidth="1"/>
    <col min="3" max="3" width="28" style="2" customWidth="1"/>
    <col min="4" max="4" width="30.7109375" style="2" customWidth="1"/>
    <col min="5" max="5" width="29.28515625" style="2" customWidth="1"/>
    <col min="6" max="6" width="19.42578125" style="2" customWidth="1"/>
    <col min="7" max="7" width="39.5703125" style="2" customWidth="1"/>
    <col min="8" max="8" width="21.28515625" style="2" customWidth="1"/>
    <col min="9" max="16384" width="9.140625" style="2"/>
  </cols>
  <sheetData>
    <row r="1" spans="1:8" ht="20.100000000000001" customHeight="1">
      <c r="A1" s="71" t="s">
        <v>164</v>
      </c>
      <c r="B1" s="71"/>
      <c r="C1" s="71"/>
      <c r="D1" s="71"/>
      <c r="E1" s="71"/>
      <c r="F1" s="71"/>
      <c r="G1" s="71"/>
      <c r="H1" s="54"/>
    </row>
    <row r="2" spans="1:8" ht="9" customHeight="1">
      <c r="A2" s="134" t="s">
        <v>197</v>
      </c>
      <c r="B2" s="134"/>
      <c r="C2" s="134"/>
      <c r="D2" s="134"/>
      <c r="E2" s="134"/>
      <c r="F2" s="134"/>
      <c r="G2" s="134"/>
      <c r="H2" s="55"/>
    </row>
    <row r="3" spans="1:8" ht="7.5" customHeight="1">
      <c r="A3" s="134"/>
      <c r="B3" s="134"/>
      <c r="C3" s="134"/>
      <c r="D3" s="134"/>
      <c r="E3" s="134"/>
      <c r="F3" s="134"/>
      <c r="G3" s="134"/>
      <c r="H3" s="54"/>
    </row>
    <row r="4" spans="1:8">
      <c r="A4" s="94" t="s">
        <v>0</v>
      </c>
      <c r="B4" s="94"/>
      <c r="C4" s="94"/>
      <c r="D4" s="94"/>
      <c r="E4" s="94"/>
      <c r="F4" s="94"/>
      <c r="G4" s="94"/>
      <c r="H4" s="54"/>
    </row>
    <row r="5" spans="1:8" ht="15.75" customHeight="1">
      <c r="A5" s="91" t="s">
        <v>165</v>
      </c>
      <c r="B5" s="91"/>
      <c r="C5" s="91"/>
      <c r="D5" s="91"/>
      <c r="E5" s="91"/>
      <c r="F5" s="91"/>
      <c r="G5" s="91"/>
      <c r="H5" s="54"/>
    </row>
    <row r="6" spans="1:8" ht="16.5" customHeight="1">
      <c r="A6" s="91" t="s">
        <v>234</v>
      </c>
      <c r="B6" s="91"/>
      <c r="C6" s="91"/>
      <c r="D6" s="91"/>
      <c r="E6" s="91"/>
      <c r="F6" s="91"/>
      <c r="G6" s="91"/>
      <c r="H6" s="54"/>
    </row>
    <row r="7" spans="1:8">
      <c r="A7" s="90" t="s">
        <v>167</v>
      </c>
      <c r="B7" s="90"/>
      <c r="C7" s="90"/>
      <c r="D7" s="90"/>
      <c r="E7" s="90"/>
      <c r="F7" s="90"/>
      <c r="G7" s="90"/>
      <c r="H7" s="54"/>
    </row>
    <row r="8" spans="1:8" ht="35.25" customHeight="1">
      <c r="A8" s="88" t="s">
        <v>346</v>
      </c>
      <c r="B8" s="88"/>
      <c r="C8" s="88"/>
      <c r="D8" s="88"/>
      <c r="E8" s="88"/>
      <c r="F8" s="88"/>
      <c r="G8" s="88"/>
      <c r="H8" s="54"/>
    </row>
    <row r="9" spans="1:8" s="3" customFormat="1" ht="14.25" customHeight="1">
      <c r="A9" s="94" t="s">
        <v>51</v>
      </c>
      <c r="B9" s="94"/>
      <c r="C9" s="94"/>
      <c r="D9" s="94"/>
      <c r="E9" s="94"/>
      <c r="F9" s="94"/>
      <c r="G9" s="94"/>
      <c r="H9" s="56"/>
    </row>
    <row r="10" spans="1:8" s="3" customFormat="1" ht="22.5" customHeight="1">
      <c r="A10" s="135" t="s">
        <v>85</v>
      </c>
      <c r="B10" s="94"/>
      <c r="C10" s="94"/>
      <c r="D10" s="94"/>
      <c r="E10" s="94"/>
      <c r="F10" s="94"/>
      <c r="G10" s="94"/>
      <c r="H10" s="56"/>
    </row>
    <row r="11" spans="1:8">
      <c r="A11" s="4" t="s">
        <v>1</v>
      </c>
      <c r="B11" s="109" t="s">
        <v>2</v>
      </c>
      <c r="C11" s="109"/>
      <c r="D11" s="90" t="s">
        <v>3</v>
      </c>
      <c r="E11" s="90"/>
      <c r="F11" s="90" t="s">
        <v>4</v>
      </c>
      <c r="G11" s="90"/>
      <c r="H11" s="54"/>
    </row>
    <row r="12" spans="1:8" ht="15.75" customHeight="1">
      <c r="A12" s="5">
        <v>1</v>
      </c>
      <c r="B12" s="89" t="s">
        <v>86</v>
      </c>
      <c r="C12" s="89"/>
      <c r="D12" s="89" t="s">
        <v>183</v>
      </c>
      <c r="E12" s="89"/>
      <c r="F12" s="92" t="s">
        <v>99</v>
      </c>
      <c r="G12" s="92"/>
      <c r="H12" s="54"/>
    </row>
    <row r="13" spans="1:8" ht="15.75" customHeight="1">
      <c r="A13" s="5">
        <v>2</v>
      </c>
      <c r="B13" s="89" t="s">
        <v>87</v>
      </c>
      <c r="C13" s="89"/>
      <c r="D13" s="89" t="s">
        <v>198</v>
      </c>
      <c r="E13" s="89"/>
      <c r="F13" s="92" t="s">
        <v>102</v>
      </c>
      <c r="G13" s="92"/>
      <c r="H13" s="54"/>
    </row>
    <row r="14" spans="1:8" ht="15.75" customHeight="1">
      <c r="A14" s="5">
        <v>3</v>
      </c>
      <c r="B14" s="89" t="s">
        <v>88</v>
      </c>
      <c r="C14" s="89"/>
      <c r="D14" s="89" t="s">
        <v>100</v>
      </c>
      <c r="E14" s="89"/>
      <c r="F14" s="92" t="s">
        <v>101</v>
      </c>
      <c r="G14" s="92"/>
      <c r="H14" s="54"/>
    </row>
    <row r="15" spans="1:8" ht="15.75" customHeight="1">
      <c r="A15" s="5">
        <v>4</v>
      </c>
      <c r="B15" s="89" t="s">
        <v>89</v>
      </c>
      <c r="C15" s="89"/>
      <c r="D15" s="89" t="s">
        <v>199</v>
      </c>
      <c r="E15" s="89"/>
      <c r="F15" s="92" t="s">
        <v>99</v>
      </c>
      <c r="G15" s="92"/>
      <c r="H15" s="54"/>
    </row>
    <row r="16" spans="1:8" ht="15.75" customHeight="1">
      <c r="A16" s="5">
        <v>5</v>
      </c>
      <c r="B16" s="89" t="s">
        <v>90</v>
      </c>
      <c r="C16" s="89"/>
      <c r="D16" s="89" t="s">
        <v>184</v>
      </c>
      <c r="E16" s="89"/>
      <c r="F16" s="92" t="s">
        <v>99</v>
      </c>
      <c r="G16" s="92"/>
      <c r="H16" s="54"/>
    </row>
    <row r="17" spans="1:8">
      <c r="A17" s="5">
        <v>6</v>
      </c>
      <c r="B17" s="89" t="s">
        <v>91</v>
      </c>
      <c r="C17" s="89"/>
      <c r="D17" s="89" t="s">
        <v>185</v>
      </c>
      <c r="E17" s="89"/>
      <c r="F17" s="92" t="s">
        <v>102</v>
      </c>
      <c r="G17" s="92"/>
      <c r="H17" s="54"/>
    </row>
    <row r="18" spans="1:8">
      <c r="A18" s="5">
        <v>7</v>
      </c>
      <c r="B18" s="89" t="s">
        <v>92</v>
      </c>
      <c r="C18" s="89"/>
      <c r="D18" s="89" t="s">
        <v>200</v>
      </c>
      <c r="E18" s="89"/>
      <c r="F18" s="92" t="s">
        <v>99</v>
      </c>
      <c r="G18" s="92"/>
      <c r="H18" s="54"/>
    </row>
    <row r="19" spans="1:8">
      <c r="A19" s="5">
        <v>8</v>
      </c>
      <c r="B19" s="89" t="s">
        <v>93</v>
      </c>
      <c r="C19" s="89"/>
      <c r="D19" s="89" t="s">
        <v>186</v>
      </c>
      <c r="E19" s="89"/>
      <c r="F19" s="92" t="s">
        <v>103</v>
      </c>
      <c r="G19" s="92"/>
      <c r="H19" s="54"/>
    </row>
    <row r="20" spans="1:8">
      <c r="A20" s="5">
        <v>9</v>
      </c>
      <c r="B20" s="89" t="s">
        <v>94</v>
      </c>
      <c r="C20" s="89"/>
      <c r="D20" s="89" t="s">
        <v>201</v>
      </c>
      <c r="E20" s="89"/>
      <c r="F20" s="92" t="s">
        <v>99</v>
      </c>
      <c r="G20" s="92"/>
      <c r="H20" s="54"/>
    </row>
    <row r="21" spans="1:8">
      <c r="A21" s="5">
        <v>10</v>
      </c>
      <c r="B21" s="89" t="s">
        <v>95</v>
      </c>
      <c r="C21" s="89"/>
      <c r="D21" s="89" t="s">
        <v>202</v>
      </c>
      <c r="E21" s="89"/>
      <c r="F21" s="92" t="s">
        <v>102</v>
      </c>
      <c r="G21" s="92"/>
      <c r="H21" s="54"/>
    </row>
    <row r="22" spans="1:8">
      <c r="A22" s="5">
        <v>11</v>
      </c>
      <c r="B22" s="89" t="s">
        <v>96</v>
      </c>
      <c r="C22" s="89"/>
      <c r="D22" s="89" t="s">
        <v>187</v>
      </c>
      <c r="E22" s="89"/>
      <c r="F22" s="92" t="s">
        <v>99</v>
      </c>
      <c r="G22" s="92"/>
      <c r="H22" s="54"/>
    </row>
    <row r="23" spans="1:8">
      <c r="A23" s="5">
        <v>12</v>
      </c>
      <c r="B23" s="89" t="s">
        <v>97</v>
      </c>
      <c r="C23" s="89"/>
      <c r="D23" s="89" t="s">
        <v>203</v>
      </c>
      <c r="E23" s="89"/>
      <c r="F23" s="92" t="s">
        <v>104</v>
      </c>
      <c r="G23" s="92"/>
      <c r="H23" s="54"/>
    </row>
    <row r="24" spans="1:8">
      <c r="A24" s="5">
        <v>13</v>
      </c>
      <c r="B24" s="89" t="s">
        <v>98</v>
      </c>
      <c r="C24" s="89"/>
      <c r="D24" s="89" t="s">
        <v>204</v>
      </c>
      <c r="E24" s="89"/>
      <c r="F24" s="92" t="s">
        <v>104</v>
      </c>
      <c r="G24" s="92"/>
      <c r="H24" s="54"/>
    </row>
    <row r="25" spans="1:8">
      <c r="A25" s="93" t="s">
        <v>46</v>
      </c>
      <c r="B25" s="93"/>
      <c r="C25" s="93"/>
      <c r="D25" s="93"/>
      <c r="E25" s="72">
        <v>13</v>
      </c>
      <c r="F25" s="72"/>
      <c r="G25" s="72"/>
      <c r="H25" s="54"/>
    </row>
    <row r="26" spans="1:8" ht="15.75" customHeight="1">
      <c r="A26" s="109" t="s">
        <v>48</v>
      </c>
      <c r="B26" s="109"/>
      <c r="C26" s="109"/>
      <c r="D26" s="109"/>
      <c r="E26" s="72">
        <v>9</v>
      </c>
      <c r="F26" s="72"/>
      <c r="G26" s="72"/>
      <c r="H26" s="54"/>
    </row>
    <row r="27" spans="1:8" ht="15.75" customHeight="1">
      <c r="A27" s="109" t="s">
        <v>47</v>
      </c>
      <c r="B27" s="109"/>
      <c r="C27" s="109"/>
      <c r="D27" s="109"/>
      <c r="E27" s="72">
        <v>4</v>
      </c>
      <c r="F27" s="72"/>
      <c r="G27" s="72"/>
      <c r="H27" s="54"/>
    </row>
    <row r="28" spans="1:8" ht="15.75" customHeight="1">
      <c r="A28" s="109" t="s">
        <v>168</v>
      </c>
      <c r="B28" s="109"/>
      <c r="C28" s="109"/>
      <c r="D28" s="109"/>
      <c r="E28" s="72">
        <v>13</v>
      </c>
      <c r="F28" s="72"/>
      <c r="G28" s="72"/>
      <c r="H28" s="54"/>
    </row>
    <row r="29" spans="1:8" ht="6" customHeight="1">
      <c r="H29" s="54"/>
    </row>
    <row r="30" spans="1:8">
      <c r="A30" s="94" t="s">
        <v>66</v>
      </c>
      <c r="B30" s="94"/>
      <c r="C30" s="94"/>
      <c r="D30" s="94"/>
      <c r="E30" s="94"/>
      <c r="F30" s="94"/>
      <c r="G30" s="94"/>
      <c r="H30" s="54"/>
    </row>
    <row r="31" spans="1:8">
      <c r="A31" s="94" t="s">
        <v>169</v>
      </c>
      <c r="B31" s="94"/>
      <c r="C31" s="94"/>
      <c r="D31" s="94"/>
      <c r="E31" s="94"/>
      <c r="F31" s="94"/>
      <c r="G31" s="94"/>
      <c r="H31" s="54"/>
    </row>
    <row r="32" spans="1:8" ht="24" customHeight="1">
      <c r="A32" s="102" t="s">
        <v>235</v>
      </c>
      <c r="B32" s="88"/>
      <c r="C32" s="88"/>
      <c r="D32" s="88"/>
      <c r="E32" s="88"/>
      <c r="F32" s="88"/>
      <c r="G32" s="88"/>
      <c r="H32" s="54"/>
    </row>
    <row r="33" spans="1:8" ht="19.5" customHeight="1">
      <c r="A33" s="110" t="s">
        <v>78</v>
      </c>
      <c r="B33" s="110"/>
      <c r="C33" s="110"/>
      <c r="D33" s="110"/>
      <c r="E33" s="110"/>
      <c r="F33" s="110"/>
      <c r="G33" s="110"/>
      <c r="H33" s="54"/>
    </row>
    <row r="34" spans="1:8" ht="22.5" customHeight="1">
      <c r="A34" s="102" t="s">
        <v>236</v>
      </c>
      <c r="B34" s="88"/>
      <c r="C34" s="88"/>
      <c r="D34" s="88"/>
      <c r="E34" s="88"/>
      <c r="F34" s="88"/>
      <c r="G34" s="88"/>
      <c r="H34" s="54"/>
    </row>
    <row r="35" spans="1:8" ht="16.5" customHeight="1">
      <c r="A35" s="27" t="s">
        <v>5</v>
      </c>
      <c r="B35" s="95" t="s">
        <v>52</v>
      </c>
      <c r="C35" s="95"/>
      <c r="D35" s="27" t="s">
        <v>6</v>
      </c>
      <c r="E35" s="95" t="s">
        <v>7</v>
      </c>
      <c r="F35" s="95"/>
      <c r="G35" s="28" t="s">
        <v>8</v>
      </c>
      <c r="H35" s="54"/>
    </row>
    <row r="36" spans="1:8" ht="75.75" customHeight="1">
      <c r="A36" s="8" t="s">
        <v>9</v>
      </c>
      <c r="B36" s="88" t="s">
        <v>205</v>
      </c>
      <c r="C36" s="88"/>
      <c r="D36" s="33" t="s">
        <v>206</v>
      </c>
      <c r="E36" s="96" t="s">
        <v>207</v>
      </c>
      <c r="F36" s="105"/>
      <c r="G36" s="34" t="s">
        <v>208</v>
      </c>
      <c r="H36" s="54"/>
    </row>
    <row r="37" spans="1:8" ht="71.25" customHeight="1">
      <c r="A37" s="8" t="s">
        <v>10</v>
      </c>
      <c r="B37" s="88" t="s">
        <v>209</v>
      </c>
      <c r="C37" s="88"/>
      <c r="D37" s="33" t="s">
        <v>210</v>
      </c>
      <c r="E37" s="96" t="s">
        <v>105</v>
      </c>
      <c r="F37" s="105"/>
      <c r="G37" s="34" t="s">
        <v>106</v>
      </c>
      <c r="H37" s="54"/>
    </row>
    <row r="38" spans="1:8" ht="20.100000000000001" customHeight="1">
      <c r="A38" s="21"/>
      <c r="B38" s="22"/>
      <c r="C38" s="22"/>
      <c r="D38" s="23"/>
      <c r="E38" s="87" t="s">
        <v>345</v>
      </c>
      <c r="F38" s="87"/>
      <c r="G38" s="87"/>
      <c r="H38" s="54"/>
    </row>
    <row r="39" spans="1:8" ht="20.100000000000001" customHeight="1">
      <c r="A39" s="71" t="s">
        <v>164</v>
      </c>
      <c r="B39" s="71"/>
      <c r="C39" s="71"/>
      <c r="D39" s="71"/>
      <c r="E39" s="71"/>
      <c r="F39" s="71"/>
      <c r="G39" s="71"/>
      <c r="H39" s="54"/>
    </row>
    <row r="40" spans="1:8" ht="18.75" customHeight="1">
      <c r="A40" s="94" t="s">
        <v>67</v>
      </c>
      <c r="B40" s="94"/>
      <c r="C40" s="94"/>
      <c r="D40" s="94"/>
      <c r="E40" s="94"/>
      <c r="F40" s="94"/>
      <c r="G40" s="94"/>
      <c r="H40" s="54"/>
    </row>
    <row r="41" spans="1:8" ht="19.5" customHeight="1">
      <c r="A41" s="94" t="s">
        <v>68</v>
      </c>
      <c r="B41" s="94"/>
      <c r="C41" s="94"/>
      <c r="D41" s="94"/>
      <c r="E41" s="94"/>
      <c r="F41" s="94"/>
      <c r="G41" s="94"/>
      <c r="H41" s="54"/>
    </row>
    <row r="42" spans="1:8" ht="21" customHeight="1">
      <c r="A42" s="27" t="s">
        <v>11</v>
      </c>
      <c r="B42" s="95" t="s">
        <v>49</v>
      </c>
      <c r="C42" s="95"/>
      <c r="D42" s="95"/>
      <c r="E42" s="95" t="s">
        <v>54</v>
      </c>
      <c r="F42" s="95"/>
      <c r="G42" s="95"/>
      <c r="H42" s="54"/>
    </row>
    <row r="43" spans="1:8" ht="21" customHeight="1">
      <c r="A43" s="25" t="s">
        <v>239</v>
      </c>
      <c r="B43" s="111">
        <v>1</v>
      </c>
      <c r="C43" s="88"/>
      <c r="D43" s="88"/>
      <c r="E43" s="130" t="s">
        <v>107</v>
      </c>
      <c r="F43" s="95"/>
      <c r="G43" s="95"/>
      <c r="H43" s="54"/>
    </row>
    <row r="44" spans="1:8" ht="21" customHeight="1">
      <c r="A44" s="25" t="s">
        <v>237</v>
      </c>
      <c r="B44" s="111">
        <v>1</v>
      </c>
      <c r="C44" s="88"/>
      <c r="D44" s="88"/>
      <c r="E44" s="130" t="s">
        <v>107</v>
      </c>
      <c r="F44" s="95"/>
      <c r="G44" s="95"/>
      <c r="H44" s="54"/>
    </row>
    <row r="45" spans="1:8" ht="21" customHeight="1">
      <c r="A45" s="25" t="s">
        <v>238</v>
      </c>
      <c r="B45" s="111">
        <v>1</v>
      </c>
      <c r="C45" s="88"/>
      <c r="D45" s="88"/>
      <c r="E45" s="130" t="s">
        <v>107</v>
      </c>
      <c r="F45" s="95"/>
      <c r="G45" s="95"/>
      <c r="H45" s="54"/>
    </row>
    <row r="46" spans="1:8" ht="189.95" customHeight="1">
      <c r="A46" s="72"/>
      <c r="B46" s="90"/>
      <c r="C46" s="90"/>
      <c r="D46" s="90"/>
      <c r="E46" s="90"/>
      <c r="F46" s="90"/>
      <c r="G46" s="90"/>
      <c r="H46" s="54"/>
    </row>
    <row r="47" spans="1:8">
      <c r="A47" s="10"/>
      <c r="B47" s="11"/>
      <c r="C47" s="11"/>
      <c r="D47" s="11"/>
      <c r="E47" s="11"/>
      <c r="F47" s="11"/>
      <c r="G47" s="11"/>
      <c r="H47" s="54"/>
    </row>
    <row r="48" spans="1:8" ht="24" customHeight="1">
      <c r="A48" s="94" t="s">
        <v>69</v>
      </c>
      <c r="B48" s="94"/>
      <c r="C48" s="94"/>
      <c r="D48" s="94"/>
      <c r="E48" s="94"/>
      <c r="F48" s="94"/>
      <c r="G48" s="94"/>
      <c r="H48" s="54"/>
    </row>
    <row r="49" spans="1:8" ht="21" customHeight="1">
      <c r="A49" s="27" t="s">
        <v>11</v>
      </c>
      <c r="B49" s="95" t="s">
        <v>12</v>
      </c>
      <c r="C49" s="95"/>
      <c r="D49" s="95"/>
      <c r="E49" s="90" t="s">
        <v>53</v>
      </c>
      <c r="F49" s="90"/>
      <c r="G49" s="90"/>
      <c r="H49" s="54"/>
    </row>
    <row r="50" spans="1:8" ht="21" customHeight="1">
      <c r="A50" s="25" t="s">
        <v>239</v>
      </c>
      <c r="B50" s="111">
        <v>1</v>
      </c>
      <c r="C50" s="88"/>
      <c r="D50" s="88"/>
      <c r="E50" s="130" t="s">
        <v>221</v>
      </c>
      <c r="F50" s="95"/>
      <c r="G50" s="95"/>
      <c r="H50" s="54"/>
    </row>
    <row r="51" spans="1:8" ht="21" customHeight="1">
      <c r="A51" s="25" t="s">
        <v>237</v>
      </c>
      <c r="B51" s="111">
        <v>1</v>
      </c>
      <c r="C51" s="88"/>
      <c r="D51" s="88"/>
      <c r="E51" s="130" t="s">
        <v>221</v>
      </c>
      <c r="F51" s="95"/>
      <c r="G51" s="95"/>
      <c r="H51" s="54"/>
    </row>
    <row r="52" spans="1:8" ht="21" customHeight="1">
      <c r="A52" s="25" t="s">
        <v>238</v>
      </c>
      <c r="B52" s="111">
        <v>1</v>
      </c>
      <c r="C52" s="88"/>
      <c r="D52" s="88"/>
      <c r="E52" s="130" t="s">
        <v>221</v>
      </c>
      <c r="F52" s="95"/>
      <c r="G52" s="95"/>
      <c r="H52" s="54"/>
    </row>
    <row r="53" spans="1:8" ht="189.95" customHeight="1">
      <c r="A53" s="72"/>
      <c r="B53" s="90"/>
      <c r="C53" s="90"/>
      <c r="D53" s="90"/>
      <c r="E53" s="90"/>
      <c r="F53" s="90"/>
      <c r="G53" s="90"/>
      <c r="H53" s="54"/>
    </row>
    <row r="54" spans="1:8" ht="16.5" customHeight="1">
      <c r="E54" s="87" t="s">
        <v>344</v>
      </c>
      <c r="F54" s="87"/>
      <c r="G54" s="87"/>
      <c r="H54" s="54"/>
    </row>
    <row r="55" spans="1:8" ht="16.5" customHeight="1">
      <c r="E55" s="19"/>
      <c r="F55" s="19"/>
      <c r="G55" s="19"/>
      <c r="H55" s="54"/>
    </row>
    <row r="56" spans="1:8" ht="16.5" customHeight="1">
      <c r="E56" s="19"/>
      <c r="F56" s="19"/>
      <c r="G56" s="19"/>
      <c r="H56" s="54"/>
    </row>
    <row r="57" spans="1:8" ht="16.5" customHeight="1">
      <c r="E57" s="19"/>
      <c r="F57" s="19"/>
      <c r="G57" s="19"/>
      <c r="H57" s="54"/>
    </row>
    <row r="58" spans="1:8" ht="18.75" customHeight="1">
      <c r="A58" s="71" t="s">
        <v>164</v>
      </c>
      <c r="B58" s="71"/>
      <c r="C58" s="71"/>
      <c r="D58" s="71"/>
      <c r="E58" s="71"/>
      <c r="F58" s="71"/>
      <c r="G58" s="71"/>
      <c r="H58" s="54"/>
    </row>
    <row r="59" spans="1:8" ht="24" customHeight="1">
      <c r="A59" s="94" t="s">
        <v>70</v>
      </c>
      <c r="B59" s="94"/>
      <c r="C59" s="94"/>
      <c r="D59" s="94"/>
      <c r="E59" s="94"/>
      <c r="F59" s="94"/>
      <c r="G59" s="94"/>
      <c r="H59" s="54"/>
    </row>
    <row r="60" spans="1:8" ht="24.75" customHeight="1">
      <c r="A60" s="7" t="s">
        <v>11</v>
      </c>
      <c r="B60" s="7" t="s">
        <v>13</v>
      </c>
      <c r="C60" s="90" t="s">
        <v>14</v>
      </c>
      <c r="D60" s="90"/>
      <c r="E60" s="90" t="s">
        <v>84</v>
      </c>
      <c r="F60" s="90"/>
      <c r="G60" s="7" t="s">
        <v>55</v>
      </c>
      <c r="H60" s="54"/>
    </row>
    <row r="61" spans="1:8" ht="25.5">
      <c r="A61" s="12" t="s">
        <v>239</v>
      </c>
      <c r="B61" s="26">
        <v>5</v>
      </c>
      <c r="C61" s="90">
        <v>5</v>
      </c>
      <c r="D61" s="90"/>
      <c r="E61" s="90">
        <v>0</v>
      </c>
      <c r="F61" s="90"/>
      <c r="G61" s="14" t="s">
        <v>131</v>
      </c>
      <c r="H61" s="54"/>
    </row>
    <row r="62" spans="1:8" ht="25.5">
      <c r="A62" s="12" t="s">
        <v>237</v>
      </c>
      <c r="B62" s="26">
        <v>0</v>
      </c>
      <c r="C62" s="90">
        <v>0</v>
      </c>
      <c r="D62" s="90"/>
      <c r="E62" s="90">
        <v>0</v>
      </c>
      <c r="F62" s="90"/>
      <c r="G62" s="14" t="s">
        <v>131</v>
      </c>
      <c r="H62" s="54"/>
    </row>
    <row r="63" spans="1:8" ht="25.5">
      <c r="A63" s="12" t="s">
        <v>238</v>
      </c>
      <c r="B63" s="26">
        <v>1</v>
      </c>
      <c r="C63" s="90">
        <v>1</v>
      </c>
      <c r="D63" s="90"/>
      <c r="E63" s="90">
        <v>0</v>
      </c>
      <c r="F63" s="90"/>
      <c r="G63" s="14" t="s">
        <v>131</v>
      </c>
      <c r="H63" s="54"/>
    </row>
    <row r="64" spans="1:8" ht="195.75" customHeight="1">
      <c r="A64" s="72"/>
      <c r="B64" s="90"/>
      <c r="C64" s="90"/>
      <c r="D64" s="90"/>
      <c r="E64" s="90"/>
      <c r="F64" s="90"/>
      <c r="G64" s="90"/>
      <c r="H64" s="54"/>
    </row>
    <row r="65" spans="1:8" ht="24.75" customHeight="1">
      <c r="A65" s="94" t="s">
        <v>166</v>
      </c>
      <c r="B65" s="94"/>
      <c r="C65" s="94"/>
      <c r="D65" s="94"/>
      <c r="E65" s="94"/>
      <c r="F65" s="94"/>
      <c r="G65" s="94"/>
      <c r="H65" s="54"/>
    </row>
    <row r="66" spans="1:8" ht="25.5">
      <c r="A66" s="13" t="s">
        <v>16</v>
      </c>
      <c r="B66" s="13" t="s">
        <v>17</v>
      </c>
      <c r="C66" s="13" t="s">
        <v>18</v>
      </c>
      <c r="D66" s="13" t="s">
        <v>19</v>
      </c>
      <c r="E66" s="13" t="s">
        <v>20</v>
      </c>
      <c r="F66" s="6" t="s">
        <v>21</v>
      </c>
      <c r="G66" s="6" t="s">
        <v>22</v>
      </c>
      <c r="H66" s="54"/>
    </row>
    <row r="67" spans="1:8" ht="90.95" customHeight="1">
      <c r="A67" s="15" t="s">
        <v>108</v>
      </c>
      <c r="B67" s="15" t="s">
        <v>109</v>
      </c>
      <c r="C67" s="15" t="s">
        <v>211</v>
      </c>
      <c r="D67" s="15" t="s">
        <v>110</v>
      </c>
      <c r="E67" s="35">
        <v>0.41</v>
      </c>
      <c r="F67" s="15" t="s">
        <v>212</v>
      </c>
      <c r="G67" s="16" t="s">
        <v>111</v>
      </c>
      <c r="H67" s="54"/>
    </row>
    <row r="68" spans="1:8" ht="90.95" customHeight="1">
      <c r="A68" s="15" t="s">
        <v>112</v>
      </c>
      <c r="B68" s="15" t="s">
        <v>113</v>
      </c>
      <c r="C68" s="15" t="s">
        <v>213</v>
      </c>
      <c r="D68" s="15" t="s">
        <v>114</v>
      </c>
      <c r="E68" s="35">
        <f>5/7</f>
        <v>0.7142857142857143</v>
      </c>
      <c r="F68" s="15" t="s">
        <v>214</v>
      </c>
      <c r="G68" s="16" t="s">
        <v>115</v>
      </c>
      <c r="H68" s="54"/>
    </row>
    <row r="69" spans="1:8" ht="90.95" customHeight="1">
      <c r="A69" s="36" t="s">
        <v>132</v>
      </c>
      <c r="B69" s="36" t="s">
        <v>116</v>
      </c>
      <c r="C69" s="36" t="s">
        <v>215</v>
      </c>
      <c r="D69" s="15" t="s">
        <v>114</v>
      </c>
      <c r="E69" s="43">
        <f>(0)/20000000</f>
        <v>0</v>
      </c>
      <c r="F69" s="44" t="s">
        <v>133</v>
      </c>
      <c r="G69" s="44" t="s">
        <v>216</v>
      </c>
      <c r="H69" s="54"/>
    </row>
    <row r="70" spans="1:8" ht="20.100000000000001" customHeight="1">
      <c r="A70" s="11"/>
      <c r="B70" s="11"/>
      <c r="C70" s="11"/>
      <c r="D70" s="11"/>
      <c r="E70" s="87" t="s">
        <v>343</v>
      </c>
      <c r="F70" s="87"/>
      <c r="G70" s="87"/>
      <c r="H70" s="54"/>
    </row>
    <row r="71" spans="1:8" ht="20.100000000000001" customHeight="1">
      <c r="A71" s="11"/>
      <c r="B71" s="11"/>
      <c r="C71" s="11"/>
      <c r="D71" s="11"/>
      <c r="E71" s="19"/>
      <c r="F71" s="19"/>
      <c r="G71" s="19"/>
      <c r="H71" s="54"/>
    </row>
    <row r="72" spans="1:8" ht="20.100000000000001" customHeight="1">
      <c r="A72" s="71" t="s">
        <v>164</v>
      </c>
      <c r="B72" s="71"/>
      <c r="C72" s="71"/>
      <c r="D72" s="71"/>
      <c r="E72" s="71"/>
      <c r="F72" s="71"/>
      <c r="G72" s="71"/>
      <c r="H72" s="54"/>
    </row>
    <row r="73" spans="1:8" ht="20.100000000000001" customHeight="1">
      <c r="A73" s="94" t="s">
        <v>170</v>
      </c>
      <c r="B73" s="94"/>
      <c r="C73" s="94"/>
      <c r="D73" s="94"/>
      <c r="E73" s="94"/>
      <c r="F73" s="94"/>
      <c r="G73" s="94"/>
      <c r="H73" s="54"/>
    </row>
    <row r="74" spans="1:8" ht="25.5">
      <c r="A74" s="49" t="s">
        <v>23</v>
      </c>
      <c r="B74" s="49" t="s">
        <v>24</v>
      </c>
      <c r="C74" s="49" t="s">
        <v>57</v>
      </c>
      <c r="D74" s="49" t="s">
        <v>25</v>
      </c>
      <c r="E74" s="49" t="s">
        <v>26</v>
      </c>
      <c r="F74" s="52" t="s">
        <v>27</v>
      </c>
      <c r="G74" s="49" t="s">
        <v>28</v>
      </c>
      <c r="H74" s="54"/>
    </row>
    <row r="75" spans="1:8" ht="42" customHeight="1">
      <c r="A75" s="37">
        <v>459645</v>
      </c>
      <c r="B75" s="38" t="s">
        <v>254</v>
      </c>
      <c r="C75" s="60">
        <v>45748</v>
      </c>
      <c r="D75" s="37">
        <v>54827900</v>
      </c>
      <c r="E75" s="38" t="s">
        <v>257</v>
      </c>
      <c r="F75" s="37" t="s">
        <v>224</v>
      </c>
      <c r="G75" s="61" t="s">
        <v>259</v>
      </c>
      <c r="H75" s="54"/>
    </row>
    <row r="76" spans="1:8" ht="39" customHeight="1">
      <c r="A76" s="37">
        <v>458525</v>
      </c>
      <c r="B76" s="38" t="s">
        <v>255</v>
      </c>
      <c r="C76" s="60">
        <v>45761</v>
      </c>
      <c r="D76" s="37">
        <v>200000000</v>
      </c>
      <c r="E76" s="38" t="s">
        <v>258</v>
      </c>
      <c r="F76" s="37" t="s">
        <v>224</v>
      </c>
      <c r="G76" s="61" t="s">
        <v>260</v>
      </c>
      <c r="H76" s="54"/>
    </row>
    <row r="77" spans="1:8" ht="15" customHeight="1">
      <c r="A77" s="125">
        <v>446844</v>
      </c>
      <c r="B77" s="126" t="s">
        <v>256</v>
      </c>
      <c r="C77" s="60">
        <v>45769</v>
      </c>
      <c r="D77" s="37">
        <v>13152916667</v>
      </c>
      <c r="E77" s="38" t="s">
        <v>261</v>
      </c>
      <c r="F77" s="125" t="s">
        <v>224</v>
      </c>
      <c r="G77" s="127" t="s">
        <v>264</v>
      </c>
      <c r="H77" s="54"/>
    </row>
    <row r="78" spans="1:8" ht="15" customHeight="1">
      <c r="A78" s="125"/>
      <c r="B78" s="126"/>
      <c r="C78" s="60">
        <v>45769</v>
      </c>
      <c r="D78" s="37">
        <v>10500000000</v>
      </c>
      <c r="E78" s="38" t="s">
        <v>262</v>
      </c>
      <c r="F78" s="125"/>
      <c r="G78" s="125"/>
      <c r="H78" s="54"/>
    </row>
    <row r="79" spans="1:8" ht="15" customHeight="1">
      <c r="A79" s="125"/>
      <c r="B79" s="126"/>
      <c r="C79" s="60">
        <v>45769</v>
      </c>
      <c r="D79" s="37">
        <v>8000000000</v>
      </c>
      <c r="E79" s="38" t="s">
        <v>263</v>
      </c>
      <c r="F79" s="125"/>
      <c r="G79" s="125"/>
      <c r="H79" s="54"/>
    </row>
    <row r="80" spans="1:8" ht="51">
      <c r="A80" s="37">
        <v>463595</v>
      </c>
      <c r="B80" s="38" t="s">
        <v>265</v>
      </c>
      <c r="C80" s="60">
        <v>45769</v>
      </c>
      <c r="D80" s="37">
        <v>186150240000</v>
      </c>
      <c r="E80" s="38" t="s">
        <v>268</v>
      </c>
      <c r="F80" s="37" t="s">
        <v>224</v>
      </c>
      <c r="G80" s="61" t="s">
        <v>271</v>
      </c>
      <c r="H80" s="54"/>
    </row>
    <row r="81" spans="1:8" ht="38.25">
      <c r="A81" s="37">
        <v>459750</v>
      </c>
      <c r="B81" s="38" t="s">
        <v>266</v>
      </c>
      <c r="C81" s="60">
        <v>45772</v>
      </c>
      <c r="D81" s="37">
        <v>400000000</v>
      </c>
      <c r="E81" s="38" t="s">
        <v>269</v>
      </c>
      <c r="F81" s="37" t="s">
        <v>224</v>
      </c>
      <c r="G81" s="61" t="s">
        <v>272</v>
      </c>
      <c r="H81" s="54"/>
    </row>
    <row r="82" spans="1:8" ht="51">
      <c r="A82" s="37">
        <v>460400</v>
      </c>
      <c r="B82" s="38" t="s">
        <v>267</v>
      </c>
      <c r="C82" s="60">
        <v>45777</v>
      </c>
      <c r="D82" s="37">
        <v>200000000</v>
      </c>
      <c r="E82" s="38" t="s">
        <v>270</v>
      </c>
      <c r="F82" s="37" t="s">
        <v>224</v>
      </c>
      <c r="G82" s="61" t="s">
        <v>273</v>
      </c>
      <c r="H82" s="54"/>
    </row>
    <row r="83" spans="1:8" ht="97.5" customHeight="1">
      <c r="A83" s="37">
        <v>459317</v>
      </c>
      <c r="B83" s="38" t="s">
        <v>276</v>
      </c>
      <c r="C83" s="60">
        <v>45782</v>
      </c>
      <c r="D83" s="37">
        <v>330000000</v>
      </c>
      <c r="E83" s="38" t="s">
        <v>280</v>
      </c>
      <c r="F83" s="37" t="s">
        <v>224</v>
      </c>
      <c r="G83" s="61" t="s">
        <v>281</v>
      </c>
      <c r="H83" s="54"/>
    </row>
    <row r="84" spans="1:8" ht="23.25" customHeight="1">
      <c r="A84" s="125">
        <v>459803</v>
      </c>
      <c r="B84" s="126" t="s">
        <v>275</v>
      </c>
      <c r="C84" s="60">
        <v>45783</v>
      </c>
      <c r="D84" s="37">
        <v>90855000</v>
      </c>
      <c r="E84" s="38" t="s">
        <v>279</v>
      </c>
      <c r="F84" s="125" t="s">
        <v>224</v>
      </c>
      <c r="G84" s="127" t="s">
        <v>282</v>
      </c>
      <c r="H84" s="54"/>
    </row>
    <row r="85" spans="1:8" ht="14.25" customHeight="1">
      <c r="A85" s="125"/>
      <c r="B85" s="126"/>
      <c r="C85" s="60">
        <v>45783</v>
      </c>
      <c r="D85" s="37">
        <v>12000000</v>
      </c>
      <c r="E85" s="38" t="s">
        <v>278</v>
      </c>
      <c r="F85" s="125"/>
      <c r="G85" s="125"/>
      <c r="H85" s="54"/>
    </row>
    <row r="86" spans="1:8" ht="38.25">
      <c r="A86" s="37">
        <v>460201</v>
      </c>
      <c r="B86" s="38" t="s">
        <v>274</v>
      </c>
      <c r="C86" s="60">
        <v>45816</v>
      </c>
      <c r="D86" s="37">
        <v>198000000</v>
      </c>
      <c r="E86" s="38" t="s">
        <v>277</v>
      </c>
      <c r="F86" s="37" t="s">
        <v>224</v>
      </c>
      <c r="G86" s="61" t="s">
        <v>283</v>
      </c>
      <c r="H86" s="54"/>
    </row>
    <row r="87" spans="1:8" ht="38.25">
      <c r="A87" s="37">
        <v>462168</v>
      </c>
      <c r="B87" s="38" t="s">
        <v>347</v>
      </c>
      <c r="C87" s="60">
        <v>45786</v>
      </c>
      <c r="D87" s="37">
        <v>3829176700</v>
      </c>
      <c r="E87" s="38" t="s">
        <v>287</v>
      </c>
      <c r="F87" s="37" t="s">
        <v>224</v>
      </c>
      <c r="G87" s="61" t="s">
        <v>290</v>
      </c>
      <c r="H87" s="54"/>
    </row>
    <row r="88" spans="1:8" ht="45.75" customHeight="1">
      <c r="A88" s="125">
        <v>458526</v>
      </c>
      <c r="B88" s="126" t="s">
        <v>348</v>
      </c>
      <c r="C88" s="60">
        <v>45786</v>
      </c>
      <c r="D88" s="37">
        <v>55635000</v>
      </c>
      <c r="E88" s="38" t="s">
        <v>286</v>
      </c>
      <c r="F88" s="125" t="str">
        <f>'Segundo Informe Parcial-Pp25'!$F$84</f>
        <v>EJECUTADO</v>
      </c>
      <c r="G88" s="127" t="s">
        <v>289</v>
      </c>
      <c r="H88" s="54"/>
    </row>
    <row r="89" spans="1:8" ht="30.75" customHeight="1">
      <c r="A89" s="125"/>
      <c r="B89" s="126"/>
      <c r="C89" s="60">
        <v>45786</v>
      </c>
      <c r="D89" s="37">
        <v>78357000</v>
      </c>
      <c r="E89" s="38" t="s">
        <v>285</v>
      </c>
      <c r="F89" s="125"/>
      <c r="G89" s="127"/>
      <c r="H89" s="54"/>
    </row>
    <row r="90" spans="1:8" ht="20.25" customHeight="1">
      <c r="A90" s="125">
        <v>470033</v>
      </c>
      <c r="B90" s="126" t="s">
        <v>222</v>
      </c>
      <c r="C90" s="60">
        <v>45790</v>
      </c>
      <c r="D90" s="37">
        <v>193948960000</v>
      </c>
      <c r="E90" s="38" t="s">
        <v>223</v>
      </c>
      <c r="F90" s="125" t="str">
        <f>'Segundo Informe Parcial-Pp25'!$F$84</f>
        <v>EJECUTADO</v>
      </c>
      <c r="G90" s="127" t="s">
        <v>288</v>
      </c>
      <c r="H90" s="54"/>
    </row>
    <row r="91" spans="1:8" ht="17.25" customHeight="1">
      <c r="A91" s="125"/>
      <c r="B91" s="126"/>
      <c r="C91" s="60">
        <v>45790</v>
      </c>
      <c r="D91" s="37">
        <v>139187977500</v>
      </c>
      <c r="E91" s="38" t="s">
        <v>284</v>
      </c>
      <c r="F91" s="125"/>
      <c r="G91" s="127"/>
      <c r="H91" s="54"/>
    </row>
    <row r="92" spans="1:8" ht="38.25">
      <c r="A92" s="37">
        <v>459778</v>
      </c>
      <c r="B92" s="38" t="s">
        <v>292</v>
      </c>
      <c r="C92" s="60">
        <v>45793</v>
      </c>
      <c r="D92" s="37">
        <v>500000000</v>
      </c>
      <c r="E92" s="38" t="s">
        <v>295</v>
      </c>
      <c r="F92" s="37" t="str">
        <f>'Segundo Informe Parcial-Pp25'!$F$84</f>
        <v>EJECUTADO</v>
      </c>
      <c r="G92" s="61" t="s">
        <v>298</v>
      </c>
      <c r="H92" s="54"/>
    </row>
    <row r="93" spans="1:8">
      <c r="A93" s="67"/>
      <c r="B93" s="68"/>
      <c r="C93" s="59"/>
      <c r="D93" s="67"/>
      <c r="E93" s="87" t="s">
        <v>342</v>
      </c>
      <c r="F93" s="87"/>
      <c r="G93" s="87"/>
      <c r="H93" s="54"/>
    </row>
    <row r="94" spans="1:8" ht="15.95" customHeight="1">
      <c r="A94" s="71" t="s">
        <v>164</v>
      </c>
      <c r="B94" s="71"/>
      <c r="C94" s="71"/>
      <c r="D94" s="71"/>
      <c r="E94" s="71"/>
      <c r="F94" s="71"/>
      <c r="G94" s="71"/>
      <c r="H94" s="54"/>
    </row>
    <row r="95" spans="1:8" ht="49.5" customHeight="1">
      <c r="A95" s="63">
        <v>463974</v>
      </c>
      <c r="B95" s="64" t="s">
        <v>349</v>
      </c>
      <c r="C95" s="65">
        <v>45799</v>
      </c>
      <c r="D95" s="63">
        <v>15848000000</v>
      </c>
      <c r="E95" s="64" t="s">
        <v>294</v>
      </c>
      <c r="F95" s="63" t="str">
        <f>'Segundo Informe Parcial-Pp25'!$F$84</f>
        <v>EJECUTADO</v>
      </c>
      <c r="G95" s="66" t="s">
        <v>297</v>
      </c>
      <c r="H95" s="54"/>
    </row>
    <row r="96" spans="1:8" ht="63.75">
      <c r="A96" s="37">
        <v>460253</v>
      </c>
      <c r="B96" s="38" t="s">
        <v>291</v>
      </c>
      <c r="C96" s="60">
        <v>45806</v>
      </c>
      <c r="D96" s="37">
        <v>7194074250</v>
      </c>
      <c r="E96" s="38" t="s">
        <v>293</v>
      </c>
      <c r="F96" s="37" t="str">
        <f>'Segundo Informe Parcial-Pp25'!$F$84</f>
        <v>EJECUTADO</v>
      </c>
      <c r="G96" s="61" t="s">
        <v>296</v>
      </c>
      <c r="H96" s="54"/>
    </row>
    <row r="97" spans="1:8" ht="38.25">
      <c r="A97" s="37">
        <v>461529</v>
      </c>
      <c r="B97" s="38" t="s">
        <v>299</v>
      </c>
      <c r="C97" s="60">
        <v>45806</v>
      </c>
      <c r="D97" s="37">
        <v>197358000</v>
      </c>
      <c r="E97" s="38" t="s">
        <v>305</v>
      </c>
      <c r="F97" s="37" t="str">
        <f>'Segundo Informe Parcial-Pp25'!$F$84</f>
        <v>EJECUTADO</v>
      </c>
      <c r="G97" s="61" t="s">
        <v>309</v>
      </c>
      <c r="H97" s="54"/>
    </row>
    <row r="98" spans="1:8" ht="38.25">
      <c r="A98" s="37">
        <v>462404</v>
      </c>
      <c r="B98" s="38" t="s">
        <v>300</v>
      </c>
      <c r="C98" s="60">
        <v>45813</v>
      </c>
      <c r="D98" s="37">
        <v>561420000</v>
      </c>
      <c r="E98" s="38" t="s">
        <v>304</v>
      </c>
      <c r="F98" s="37" t="str">
        <f>'Segundo Informe Parcial-Pp25'!$F$84</f>
        <v>EJECUTADO</v>
      </c>
      <c r="G98" s="61" t="s">
        <v>308</v>
      </c>
      <c r="H98" s="54"/>
    </row>
    <row r="99" spans="1:8" ht="47.25" customHeight="1">
      <c r="A99" s="37">
        <v>461252</v>
      </c>
      <c r="B99" s="38" t="s">
        <v>301</v>
      </c>
      <c r="C99" s="60">
        <v>45813</v>
      </c>
      <c r="D99" s="37">
        <v>2000000000</v>
      </c>
      <c r="E99" s="38" t="s">
        <v>303</v>
      </c>
      <c r="F99" s="37" t="str">
        <f>'Segundo Informe Parcial-Pp25'!$F$84</f>
        <v>EJECUTADO</v>
      </c>
      <c r="G99" s="61" t="s">
        <v>307</v>
      </c>
      <c r="H99" s="54"/>
    </row>
    <row r="100" spans="1:8" ht="43.5" customHeight="1">
      <c r="A100" s="37">
        <v>461531</v>
      </c>
      <c r="B100" s="38" t="s">
        <v>302</v>
      </c>
      <c r="C100" s="60">
        <v>45818</v>
      </c>
      <c r="D100" s="37">
        <v>11901308100</v>
      </c>
      <c r="E100" s="38" t="s">
        <v>269</v>
      </c>
      <c r="F100" s="37" t="str">
        <f>'Segundo Informe Parcial-Pp25'!$F$84</f>
        <v>EJECUTADO</v>
      </c>
      <c r="G100" s="61" t="s">
        <v>306</v>
      </c>
      <c r="H100" s="54"/>
    </row>
    <row r="101" spans="1:8" ht="57" customHeight="1">
      <c r="A101" s="37">
        <v>460397</v>
      </c>
      <c r="B101" s="38" t="s">
        <v>313</v>
      </c>
      <c r="C101" s="60">
        <v>45820</v>
      </c>
      <c r="D101" s="37">
        <v>500000000</v>
      </c>
      <c r="E101" s="38" t="s">
        <v>269</v>
      </c>
      <c r="F101" s="37" t="str">
        <f>'Segundo Informe Parcial-Pp25'!$F$84</f>
        <v>EJECUTADO</v>
      </c>
      <c r="G101" s="61" t="s">
        <v>319</v>
      </c>
      <c r="H101" s="54"/>
    </row>
    <row r="102" spans="1:8" ht="51.75" customHeight="1">
      <c r="A102" s="37">
        <v>461518</v>
      </c>
      <c r="B102" s="38" t="s">
        <v>312</v>
      </c>
      <c r="C102" s="60">
        <v>45825</v>
      </c>
      <c r="D102" s="37">
        <v>800000000</v>
      </c>
      <c r="E102" s="38" t="s">
        <v>315</v>
      </c>
      <c r="F102" s="37" t="str">
        <f>'Segundo Informe Parcial-Pp25'!$F$84</f>
        <v>EJECUTADO</v>
      </c>
      <c r="G102" s="61" t="s">
        <v>318</v>
      </c>
      <c r="H102" s="54"/>
    </row>
    <row r="103" spans="1:8" ht="50.25" customHeight="1">
      <c r="A103" s="37">
        <v>460286</v>
      </c>
      <c r="B103" s="38" t="s">
        <v>311</v>
      </c>
      <c r="C103" s="60">
        <v>45825</v>
      </c>
      <c r="D103" s="37">
        <v>3000000000</v>
      </c>
      <c r="E103" s="38" t="s">
        <v>314</v>
      </c>
      <c r="F103" s="37" t="str">
        <f>'Segundo Informe Parcial-Pp25'!$F$84</f>
        <v>EJECUTADO</v>
      </c>
      <c r="G103" s="61" t="s">
        <v>317</v>
      </c>
      <c r="H103" s="54"/>
    </row>
    <row r="104" spans="1:8" ht="65.25" customHeight="1">
      <c r="A104" s="37">
        <v>460334</v>
      </c>
      <c r="B104" s="38" t="s">
        <v>310</v>
      </c>
      <c r="C104" s="60">
        <v>45835</v>
      </c>
      <c r="D104" s="37">
        <v>450000000</v>
      </c>
      <c r="E104" s="38" t="s">
        <v>314</v>
      </c>
      <c r="F104" s="37" t="str">
        <f>'Segundo Informe Parcial-Pp25'!$F$84</f>
        <v>EJECUTADO</v>
      </c>
      <c r="G104" s="61" t="s">
        <v>316</v>
      </c>
      <c r="H104" s="54"/>
    </row>
    <row r="105" spans="1:8" ht="57" customHeight="1">
      <c r="A105" s="37">
        <v>465532</v>
      </c>
      <c r="B105" s="38" t="s">
        <v>323</v>
      </c>
      <c r="C105" s="60">
        <v>45835</v>
      </c>
      <c r="D105" s="37">
        <v>24000000000</v>
      </c>
      <c r="E105" s="38" t="s">
        <v>329</v>
      </c>
      <c r="F105" s="37" t="str">
        <f>'Segundo Informe Parcial-Pp25'!$F$84</f>
        <v>EJECUTADO</v>
      </c>
      <c r="G105" s="61" t="s">
        <v>333</v>
      </c>
      <c r="H105" s="54"/>
    </row>
    <row r="106" spans="1:8" ht="30" customHeight="1">
      <c r="A106" s="125">
        <v>461515</v>
      </c>
      <c r="B106" s="126" t="s">
        <v>322</v>
      </c>
      <c r="C106" s="60">
        <v>45835</v>
      </c>
      <c r="D106" s="37">
        <v>481300000</v>
      </c>
      <c r="E106" s="38" t="s">
        <v>328</v>
      </c>
      <c r="F106" s="125" t="str">
        <f>'Segundo Informe Parcial-Pp25'!$F$84</f>
        <v>EJECUTADO</v>
      </c>
      <c r="G106" s="127" t="s">
        <v>332</v>
      </c>
      <c r="H106" s="54"/>
    </row>
    <row r="107" spans="1:8" ht="33.75" customHeight="1">
      <c r="A107" s="125"/>
      <c r="B107" s="126"/>
      <c r="C107" s="60">
        <v>45835</v>
      </c>
      <c r="D107" s="37">
        <v>234500000</v>
      </c>
      <c r="E107" s="62" t="s">
        <v>327</v>
      </c>
      <c r="F107" s="144"/>
      <c r="G107" s="143"/>
      <c r="H107" s="54"/>
    </row>
    <row r="108" spans="1:8" ht="51.75" customHeight="1">
      <c r="A108" s="63">
        <v>460543</v>
      </c>
      <c r="B108" s="64" t="s">
        <v>321</v>
      </c>
      <c r="C108" s="65">
        <v>45835</v>
      </c>
      <c r="D108" s="63">
        <v>2500000000</v>
      </c>
      <c r="E108" s="64" t="s">
        <v>326</v>
      </c>
      <c r="F108" s="63" t="str">
        <f>'Segundo Informe Parcial-Pp25'!$F$84</f>
        <v>EJECUTADO</v>
      </c>
      <c r="G108" s="66" t="s">
        <v>331</v>
      </c>
      <c r="H108" s="54"/>
    </row>
    <row r="109" spans="1:8" ht="15.95" customHeight="1">
      <c r="A109" s="67"/>
      <c r="B109" s="68"/>
      <c r="C109" s="59"/>
      <c r="D109" s="67"/>
      <c r="E109" s="87" t="s">
        <v>341</v>
      </c>
      <c r="F109" s="87"/>
      <c r="G109" s="87"/>
      <c r="H109" s="54"/>
    </row>
    <row r="110" spans="1:8" ht="15.95" customHeight="1">
      <c r="A110" s="71" t="s">
        <v>164</v>
      </c>
      <c r="B110" s="71"/>
      <c r="C110" s="71"/>
      <c r="D110" s="71"/>
      <c r="E110" s="71"/>
      <c r="F110" s="71"/>
      <c r="G110" s="71"/>
      <c r="H110" s="54"/>
    </row>
    <row r="111" spans="1:8" ht="69.95" customHeight="1">
      <c r="A111" s="125">
        <v>464630</v>
      </c>
      <c r="B111" s="126" t="s">
        <v>320</v>
      </c>
      <c r="C111" s="60">
        <v>45835</v>
      </c>
      <c r="D111" s="37">
        <v>32533200000</v>
      </c>
      <c r="E111" s="38" t="s">
        <v>325</v>
      </c>
      <c r="F111" s="125" t="s">
        <v>224</v>
      </c>
      <c r="G111" s="127" t="s">
        <v>330</v>
      </c>
      <c r="H111" s="54"/>
    </row>
    <row r="112" spans="1:8" ht="69.95" customHeight="1">
      <c r="A112" s="125"/>
      <c r="B112" s="126"/>
      <c r="C112" s="60">
        <v>45835</v>
      </c>
      <c r="D112" s="37">
        <v>21688800000</v>
      </c>
      <c r="E112" s="38" t="s">
        <v>324</v>
      </c>
      <c r="F112" s="125"/>
      <c r="G112" s="125"/>
      <c r="H112" s="54"/>
    </row>
    <row r="113" spans="1:8" ht="20.100000000000001" customHeight="1">
      <c r="A113" s="94" t="s">
        <v>76</v>
      </c>
      <c r="B113" s="94"/>
      <c r="C113" s="94"/>
      <c r="D113" s="94"/>
      <c r="E113" s="94"/>
      <c r="F113" s="94"/>
      <c r="G113" s="94"/>
      <c r="H113" s="54"/>
    </row>
    <row r="114" spans="1:8" ht="26.25" customHeight="1">
      <c r="A114" s="90" t="s">
        <v>71</v>
      </c>
      <c r="B114" s="90"/>
      <c r="C114" s="50" t="s">
        <v>16</v>
      </c>
      <c r="D114" s="50" t="s">
        <v>29</v>
      </c>
      <c r="E114" s="51" t="s">
        <v>253</v>
      </c>
      <c r="F114" s="50" t="s">
        <v>30</v>
      </c>
      <c r="G114" s="51" t="s">
        <v>31</v>
      </c>
      <c r="H114" s="54"/>
    </row>
    <row r="115" spans="1:8" ht="23.1" customHeight="1">
      <c r="A115" s="124" t="s">
        <v>225</v>
      </c>
      <c r="B115" s="124"/>
      <c r="C115" s="40" t="s">
        <v>122</v>
      </c>
      <c r="D115" s="41">
        <v>168433348675</v>
      </c>
      <c r="E115" s="41">
        <v>57862398607</v>
      </c>
      <c r="F115" s="42">
        <v>110570950068</v>
      </c>
      <c r="G115" s="53" t="s">
        <v>130</v>
      </c>
      <c r="H115" s="54"/>
    </row>
    <row r="116" spans="1:8" ht="23.1" customHeight="1">
      <c r="A116" s="124" t="s">
        <v>226</v>
      </c>
      <c r="B116" s="124"/>
      <c r="C116" s="40" t="s">
        <v>123</v>
      </c>
      <c r="D116" s="41">
        <v>162784643241</v>
      </c>
      <c r="E116" s="41">
        <v>102905987594</v>
      </c>
      <c r="F116" s="42">
        <v>59878655647</v>
      </c>
      <c r="G116" s="53" t="s">
        <v>130</v>
      </c>
      <c r="H116" s="54"/>
    </row>
    <row r="117" spans="1:8" ht="23.1" customHeight="1">
      <c r="A117" s="124" t="s">
        <v>227</v>
      </c>
      <c r="B117" s="124"/>
      <c r="C117" s="40" t="s">
        <v>124</v>
      </c>
      <c r="D117" s="41">
        <v>56515958698</v>
      </c>
      <c r="E117" s="41">
        <v>22819379187</v>
      </c>
      <c r="F117" s="42">
        <v>33696579511</v>
      </c>
      <c r="G117" s="53" t="s">
        <v>130</v>
      </c>
      <c r="H117" s="54"/>
    </row>
    <row r="118" spans="1:8" ht="23.1" customHeight="1">
      <c r="A118" s="124" t="s">
        <v>228</v>
      </c>
      <c r="B118" s="124"/>
      <c r="C118" s="40" t="s">
        <v>125</v>
      </c>
      <c r="D118" s="41">
        <v>6051154994607</v>
      </c>
      <c r="E118" s="41">
        <v>4099706189041</v>
      </c>
      <c r="F118" s="42">
        <v>1951448805566</v>
      </c>
      <c r="G118" s="53" t="s">
        <v>130</v>
      </c>
      <c r="H118" s="54"/>
    </row>
    <row r="119" spans="1:8" ht="23.1" customHeight="1">
      <c r="A119" s="124" t="s">
        <v>229</v>
      </c>
      <c r="B119" s="124"/>
      <c r="C119" s="40" t="s">
        <v>126</v>
      </c>
      <c r="D119" s="41">
        <v>490519555862</v>
      </c>
      <c r="E119" s="41">
        <v>167270277150</v>
      </c>
      <c r="F119" s="42">
        <v>323249278712</v>
      </c>
      <c r="G119" s="53" t="s">
        <v>130</v>
      </c>
      <c r="H119" s="54"/>
    </row>
    <row r="120" spans="1:8" ht="23.1" customHeight="1">
      <c r="A120" s="124" t="s">
        <v>230</v>
      </c>
      <c r="B120" s="124"/>
      <c r="C120" s="40" t="s">
        <v>127</v>
      </c>
      <c r="D120" s="41">
        <v>980000000</v>
      </c>
      <c r="E120" s="41">
        <v>420000000</v>
      </c>
      <c r="F120" s="42">
        <v>560000000</v>
      </c>
      <c r="G120" s="53" t="s">
        <v>130</v>
      </c>
      <c r="H120" s="54"/>
    </row>
    <row r="121" spans="1:8" ht="23.1" customHeight="1">
      <c r="A121" s="124" t="s">
        <v>231</v>
      </c>
      <c r="B121" s="124"/>
      <c r="C121" s="40" t="s">
        <v>128</v>
      </c>
      <c r="D121" s="41">
        <f>+'[1]a mayo'!$N$45+'[1]a mayo'!$N$46</f>
        <v>126265660485</v>
      </c>
      <c r="E121" s="41">
        <v>62534363675</v>
      </c>
      <c r="F121" s="42">
        <v>63731296810</v>
      </c>
      <c r="G121" s="53" t="s">
        <v>130</v>
      </c>
      <c r="H121" s="54"/>
    </row>
    <row r="122" spans="1:8" ht="23.1" customHeight="1">
      <c r="A122" s="124" t="s">
        <v>232</v>
      </c>
      <c r="B122" s="124"/>
      <c r="C122" s="40" t="s">
        <v>129</v>
      </c>
      <c r="D122" s="41">
        <f>+'[1]a mayo'!$N$47+'[1]a mayo'!$N$48</f>
        <v>351646591492</v>
      </c>
      <c r="E122" s="41">
        <v>22930194946</v>
      </c>
      <c r="F122" s="42">
        <v>328716396546</v>
      </c>
      <c r="G122" s="53" t="s">
        <v>130</v>
      </c>
      <c r="H122" s="54"/>
    </row>
    <row r="123" spans="1:8" s="29" customFormat="1" ht="20.25" customHeight="1">
      <c r="A123" s="94" t="s">
        <v>77</v>
      </c>
      <c r="B123" s="94"/>
      <c r="C123" s="94"/>
      <c r="D123" s="94"/>
      <c r="E123" s="94"/>
      <c r="F123" s="94"/>
      <c r="G123" s="94"/>
      <c r="H123" s="58"/>
    </row>
    <row r="124" spans="1:8" s="29" customFormat="1" ht="20.25" customHeight="1">
      <c r="A124" s="94" t="s">
        <v>33</v>
      </c>
      <c r="B124" s="94"/>
      <c r="C124" s="94"/>
      <c r="D124" s="94"/>
      <c r="E124" s="94"/>
      <c r="F124" s="94"/>
      <c r="G124" s="94"/>
      <c r="H124" s="58"/>
    </row>
    <row r="125" spans="1:8" s="29" customFormat="1" ht="24.95" customHeight="1">
      <c r="A125" s="6" t="s">
        <v>15</v>
      </c>
      <c r="B125" s="6" t="s">
        <v>34</v>
      </c>
      <c r="C125" s="95" t="s">
        <v>16</v>
      </c>
      <c r="D125" s="95"/>
      <c r="E125" s="95" t="s">
        <v>35</v>
      </c>
      <c r="F125" s="95"/>
      <c r="G125" s="6" t="s">
        <v>36</v>
      </c>
      <c r="H125" s="58"/>
    </row>
    <row r="126" spans="1:8" s="29" customFormat="1" ht="26.1" customHeight="1">
      <c r="A126" s="17">
        <v>1</v>
      </c>
      <c r="B126" s="17" t="s">
        <v>138</v>
      </c>
      <c r="C126" s="122" t="s">
        <v>139</v>
      </c>
      <c r="D126" s="123"/>
      <c r="E126" s="122" t="s">
        <v>140</v>
      </c>
      <c r="F126" s="123"/>
      <c r="G126" s="45" t="s">
        <v>141</v>
      </c>
      <c r="H126" s="58"/>
    </row>
    <row r="127" spans="1:8" s="29" customFormat="1" ht="26.1" customHeight="1">
      <c r="A127" s="17">
        <v>2</v>
      </c>
      <c r="B127" s="17" t="s">
        <v>142</v>
      </c>
      <c r="C127" s="122" t="s">
        <v>143</v>
      </c>
      <c r="D127" s="123"/>
      <c r="E127" s="122" t="s">
        <v>140</v>
      </c>
      <c r="F127" s="123"/>
      <c r="G127" s="45" t="s">
        <v>144</v>
      </c>
      <c r="H127" s="58"/>
    </row>
    <row r="128" spans="1:8" s="29" customFormat="1" ht="26.1" customHeight="1">
      <c r="A128" s="17">
        <v>3</v>
      </c>
      <c r="B128" s="17" t="s">
        <v>145</v>
      </c>
      <c r="C128" s="122" t="s">
        <v>146</v>
      </c>
      <c r="D128" s="123"/>
      <c r="E128" s="122" t="s">
        <v>147</v>
      </c>
      <c r="F128" s="123"/>
      <c r="G128" s="46" t="s">
        <v>148</v>
      </c>
      <c r="H128" s="58"/>
    </row>
    <row r="129" spans="1:8" s="29" customFormat="1" ht="26.1" customHeight="1">
      <c r="A129" s="17">
        <v>4</v>
      </c>
      <c r="B129" s="17" t="s">
        <v>149</v>
      </c>
      <c r="C129" s="122" t="s">
        <v>146</v>
      </c>
      <c r="D129" s="123"/>
      <c r="E129" s="122" t="s">
        <v>147</v>
      </c>
      <c r="F129" s="123"/>
      <c r="G129" s="46" t="s">
        <v>150</v>
      </c>
      <c r="H129" s="58"/>
    </row>
    <row r="130" spans="1:8" s="29" customFormat="1" ht="26.1" customHeight="1">
      <c r="A130" s="17">
        <v>5</v>
      </c>
      <c r="B130" s="17" t="s">
        <v>151</v>
      </c>
      <c r="C130" s="122" t="s">
        <v>146</v>
      </c>
      <c r="D130" s="123"/>
      <c r="E130" s="122" t="s">
        <v>147</v>
      </c>
      <c r="F130" s="123"/>
      <c r="G130" s="46" t="s">
        <v>152</v>
      </c>
      <c r="H130" s="58"/>
    </row>
    <row r="131" spans="1:8" s="29" customFormat="1" ht="26.1" customHeight="1">
      <c r="A131" s="17">
        <v>6</v>
      </c>
      <c r="B131" s="17" t="s">
        <v>153</v>
      </c>
      <c r="C131" s="122" t="s">
        <v>146</v>
      </c>
      <c r="D131" s="123"/>
      <c r="E131" s="122" t="s">
        <v>147</v>
      </c>
      <c r="F131" s="123"/>
      <c r="G131" s="46" t="s">
        <v>154</v>
      </c>
      <c r="H131" s="58"/>
    </row>
    <row r="132" spans="1:8" s="29" customFormat="1" ht="26.1" customHeight="1">
      <c r="A132" s="17">
        <v>7</v>
      </c>
      <c r="B132" s="17" t="s">
        <v>155</v>
      </c>
      <c r="C132" s="122" t="s">
        <v>146</v>
      </c>
      <c r="D132" s="123"/>
      <c r="E132" s="122" t="s">
        <v>147</v>
      </c>
      <c r="F132" s="123"/>
      <c r="G132" s="46" t="s">
        <v>156</v>
      </c>
      <c r="H132" s="58"/>
    </row>
    <row r="133" spans="1:8" s="29" customFormat="1" ht="26.1" customHeight="1">
      <c r="A133" s="17">
        <v>8</v>
      </c>
      <c r="B133" s="17" t="s">
        <v>157</v>
      </c>
      <c r="C133" s="122" t="s">
        <v>143</v>
      </c>
      <c r="D133" s="123"/>
      <c r="E133" s="122" t="s">
        <v>158</v>
      </c>
      <c r="F133" s="123"/>
      <c r="G133" s="47" t="s">
        <v>159</v>
      </c>
      <c r="H133" s="58"/>
    </row>
    <row r="134" spans="1:8" s="29" customFormat="1" ht="26.1" customHeight="1">
      <c r="A134" s="17">
        <v>9</v>
      </c>
      <c r="B134" s="17" t="s">
        <v>160</v>
      </c>
      <c r="C134" s="129" t="s">
        <v>143</v>
      </c>
      <c r="D134" s="129"/>
      <c r="E134" s="129" t="s">
        <v>147</v>
      </c>
      <c r="F134" s="129"/>
      <c r="G134" s="45" t="s">
        <v>161</v>
      </c>
      <c r="H134" s="58"/>
    </row>
    <row r="135" spans="1:8" s="29" customFormat="1" ht="20.25" customHeight="1">
      <c r="A135" s="67"/>
      <c r="B135" s="68"/>
      <c r="C135" s="59"/>
      <c r="D135" s="67"/>
      <c r="E135" s="87" t="s">
        <v>340</v>
      </c>
      <c r="F135" s="87"/>
      <c r="G135" s="87"/>
      <c r="H135" s="58"/>
    </row>
    <row r="136" spans="1:8" s="29" customFormat="1" ht="18.75" customHeight="1">
      <c r="A136" s="71" t="s">
        <v>164</v>
      </c>
      <c r="B136" s="71"/>
      <c r="C136" s="71"/>
      <c r="D136" s="71"/>
      <c r="E136" s="71"/>
      <c r="F136" s="71"/>
      <c r="G136" s="71"/>
      <c r="H136" s="58"/>
    </row>
    <row r="137" spans="1:8" ht="19.5" customHeight="1">
      <c r="A137" s="112" t="s">
        <v>171</v>
      </c>
      <c r="B137" s="113"/>
      <c r="C137" s="113"/>
      <c r="D137" s="113"/>
      <c r="E137" s="113"/>
      <c r="F137" s="113"/>
      <c r="G137" s="114"/>
      <c r="H137" s="54"/>
    </row>
    <row r="138" spans="1:8" ht="26.25" customHeight="1">
      <c r="A138" s="115" t="s">
        <v>60</v>
      </c>
      <c r="B138" s="116"/>
      <c r="C138" s="119" t="s">
        <v>16</v>
      </c>
      <c r="D138" s="120"/>
      <c r="E138" s="18" t="s">
        <v>56</v>
      </c>
      <c r="F138" s="119" t="s">
        <v>61</v>
      </c>
      <c r="G138" s="120"/>
      <c r="H138" s="54"/>
    </row>
    <row r="139" spans="1:8" ht="95.25" customHeight="1">
      <c r="A139" s="117" t="s">
        <v>233</v>
      </c>
      <c r="B139" s="118"/>
      <c r="C139" s="121" t="s">
        <v>162</v>
      </c>
      <c r="D139" s="121"/>
      <c r="E139" s="48" t="s">
        <v>163</v>
      </c>
      <c r="F139" s="141" t="s">
        <v>196</v>
      </c>
      <c r="G139" s="142"/>
      <c r="H139" s="54"/>
    </row>
    <row r="140" spans="1:8" ht="282.75" customHeight="1">
      <c r="A140" s="72"/>
      <c r="B140" s="90"/>
      <c r="C140" s="90"/>
      <c r="D140" s="90"/>
      <c r="E140" s="90"/>
      <c r="F140" s="90"/>
      <c r="G140" s="90"/>
      <c r="H140" s="54"/>
    </row>
    <row r="141" spans="1:8" ht="21" customHeight="1">
      <c r="A141" s="94" t="s">
        <v>172</v>
      </c>
      <c r="B141" s="94"/>
      <c r="C141" s="94"/>
      <c r="D141" s="94"/>
      <c r="E141" s="94"/>
      <c r="F141" s="94"/>
      <c r="G141" s="94"/>
      <c r="H141" s="54"/>
    </row>
    <row r="142" spans="1:8" ht="83.25" customHeight="1">
      <c r="A142" s="51" t="s">
        <v>65</v>
      </c>
      <c r="B142" s="51" t="s">
        <v>83</v>
      </c>
      <c r="C142" s="51" t="s">
        <v>82</v>
      </c>
      <c r="D142" s="95" t="s">
        <v>64</v>
      </c>
      <c r="E142" s="95"/>
      <c r="F142" s="95"/>
      <c r="G142" s="50" t="s">
        <v>32</v>
      </c>
      <c r="H142" s="54"/>
    </row>
    <row r="143" spans="1:8" ht="69" customHeight="1">
      <c r="A143" s="52" t="s">
        <v>195</v>
      </c>
      <c r="B143" s="52" t="s">
        <v>195</v>
      </c>
      <c r="C143" s="52" t="s">
        <v>195</v>
      </c>
      <c r="D143" s="88" t="s">
        <v>195</v>
      </c>
      <c r="E143" s="88"/>
      <c r="F143" s="88"/>
      <c r="G143" s="39" t="s">
        <v>195</v>
      </c>
      <c r="H143" s="54"/>
    </row>
    <row r="144" spans="1:8" ht="15" customHeight="1">
      <c r="A144" s="31"/>
      <c r="B144" s="19"/>
      <c r="C144" s="19"/>
      <c r="D144" s="19"/>
      <c r="E144" s="70" t="s">
        <v>339</v>
      </c>
      <c r="F144" s="70"/>
      <c r="G144" s="70"/>
      <c r="H144" s="54"/>
    </row>
    <row r="145" spans="1:8" ht="15" customHeight="1">
      <c r="H145" s="54"/>
    </row>
    <row r="146" spans="1:8" ht="15" customHeight="1">
      <c r="A146" s="69"/>
      <c r="B146" s="69"/>
      <c r="C146" s="69"/>
      <c r="D146" s="69"/>
      <c r="E146" s="69"/>
      <c r="F146" s="69"/>
      <c r="G146" s="69"/>
      <c r="H146" s="54"/>
    </row>
    <row r="147" spans="1:8" ht="15" customHeight="1">
      <c r="A147" s="69"/>
      <c r="B147" s="69"/>
      <c r="C147" s="69"/>
      <c r="D147" s="69"/>
      <c r="E147" s="69"/>
      <c r="F147" s="69"/>
      <c r="G147" s="69"/>
      <c r="H147" s="54"/>
    </row>
    <row r="148" spans="1:8" ht="15" customHeight="1">
      <c r="A148" s="69"/>
      <c r="B148" s="69"/>
      <c r="C148" s="69"/>
      <c r="D148" s="69"/>
      <c r="E148" s="69"/>
      <c r="F148" s="69"/>
      <c r="G148" s="69"/>
      <c r="H148" s="54"/>
    </row>
    <row r="149" spans="1:8" ht="15" customHeight="1">
      <c r="A149" s="69"/>
      <c r="B149" s="69"/>
      <c r="C149" s="69"/>
      <c r="D149" s="69"/>
      <c r="E149" s="69"/>
      <c r="F149" s="69"/>
      <c r="G149" s="69"/>
      <c r="H149" s="54"/>
    </row>
    <row r="150" spans="1:8" ht="15" customHeight="1">
      <c r="A150" s="71" t="s">
        <v>164</v>
      </c>
      <c r="B150" s="71"/>
      <c r="C150" s="71"/>
      <c r="D150" s="71"/>
      <c r="E150" s="71"/>
      <c r="F150" s="71"/>
      <c r="G150" s="71"/>
      <c r="H150" s="54"/>
    </row>
    <row r="151" spans="1:8" ht="16.5" customHeight="1">
      <c r="A151" s="90" t="s">
        <v>79</v>
      </c>
      <c r="B151" s="90"/>
      <c r="C151" s="90"/>
      <c r="D151" s="90"/>
      <c r="E151" s="90"/>
      <c r="F151" s="90"/>
      <c r="G151" s="90"/>
      <c r="H151" s="54"/>
    </row>
    <row r="152" spans="1:8" s="20" customFormat="1" ht="15.75" customHeight="1">
      <c r="A152" s="128" t="s">
        <v>80</v>
      </c>
      <c r="B152" s="128"/>
      <c r="C152" s="128"/>
      <c r="D152" s="128"/>
      <c r="E152" s="128"/>
      <c r="F152" s="128"/>
      <c r="G152" s="128"/>
      <c r="H152" s="57"/>
    </row>
    <row r="153" spans="1:8" s="20" customFormat="1" ht="17.25" customHeight="1">
      <c r="A153" s="128" t="s">
        <v>173</v>
      </c>
      <c r="B153" s="128"/>
      <c r="C153" s="128" t="s">
        <v>174</v>
      </c>
      <c r="D153" s="128"/>
      <c r="E153" s="128" t="s">
        <v>61</v>
      </c>
      <c r="F153" s="128"/>
      <c r="G153" s="128"/>
      <c r="H153" s="57"/>
    </row>
    <row r="154" spans="1:8" s="20" customFormat="1" ht="42" customHeight="1">
      <c r="A154" s="132" t="s">
        <v>217</v>
      </c>
      <c r="B154" s="133"/>
      <c r="C154" s="132" t="s">
        <v>117</v>
      </c>
      <c r="D154" s="133"/>
      <c r="E154" s="145" t="s">
        <v>119</v>
      </c>
      <c r="F154" s="146"/>
      <c r="G154" s="147"/>
      <c r="H154" s="57"/>
    </row>
    <row r="155" spans="1:8" s="20" customFormat="1" ht="43.5" customHeight="1">
      <c r="A155" s="132" t="s">
        <v>218</v>
      </c>
      <c r="B155" s="133"/>
      <c r="C155" s="132" t="s">
        <v>219</v>
      </c>
      <c r="D155" s="133"/>
      <c r="E155" s="145" t="s">
        <v>119</v>
      </c>
      <c r="F155" s="146"/>
      <c r="G155" s="147"/>
      <c r="H155" s="57"/>
    </row>
    <row r="156" spans="1:8" s="20" customFormat="1" ht="49.5" customHeight="1">
      <c r="A156" s="132" t="s">
        <v>116</v>
      </c>
      <c r="B156" s="133"/>
      <c r="C156" s="132" t="s">
        <v>118</v>
      </c>
      <c r="D156" s="133"/>
      <c r="E156" s="145" t="s">
        <v>120</v>
      </c>
      <c r="F156" s="146"/>
      <c r="G156" s="147"/>
      <c r="H156" s="57"/>
    </row>
    <row r="157" spans="1:8" ht="193.5" customHeight="1">
      <c r="A157" s="72"/>
      <c r="B157" s="90"/>
      <c r="C157" s="90"/>
      <c r="D157" s="90"/>
      <c r="E157" s="90"/>
      <c r="F157" s="90"/>
      <c r="G157" s="90"/>
      <c r="H157" s="54"/>
    </row>
    <row r="158" spans="1:8" ht="18.75" customHeight="1">
      <c r="A158" s="131" t="s">
        <v>175</v>
      </c>
      <c r="B158" s="131"/>
      <c r="C158" s="131"/>
      <c r="D158" s="131"/>
      <c r="E158" s="131"/>
      <c r="F158" s="131"/>
      <c r="G158" s="131"/>
      <c r="H158" s="54"/>
    </row>
    <row r="159" spans="1:8" ht="25.5">
      <c r="A159" s="6" t="s">
        <v>62</v>
      </c>
      <c r="B159" s="6" t="s">
        <v>177</v>
      </c>
      <c r="C159" s="95" t="s">
        <v>178</v>
      </c>
      <c r="D159" s="95"/>
      <c r="E159" s="6" t="s">
        <v>179</v>
      </c>
      <c r="F159" s="95" t="s">
        <v>63</v>
      </c>
      <c r="G159" s="95"/>
      <c r="H159" s="54"/>
    </row>
    <row r="160" spans="1:8" ht="27" customHeight="1">
      <c r="A160" s="9" t="s">
        <v>134</v>
      </c>
      <c r="B160" s="9">
        <v>1</v>
      </c>
      <c r="C160" s="88" t="s">
        <v>135</v>
      </c>
      <c r="D160" s="88"/>
      <c r="E160" s="9" t="s">
        <v>136</v>
      </c>
      <c r="F160" s="102" t="s">
        <v>137</v>
      </c>
      <c r="G160" s="95"/>
      <c r="H160" s="54"/>
    </row>
    <row r="161" spans="1:8" ht="16.5" customHeight="1">
      <c r="A161" s="90" t="s">
        <v>81</v>
      </c>
      <c r="B161" s="72"/>
      <c r="C161" s="72"/>
      <c r="D161" s="72"/>
      <c r="E161" s="72"/>
      <c r="F161" s="72"/>
      <c r="G161" s="72"/>
      <c r="H161" s="54"/>
    </row>
    <row r="162" spans="1:8" ht="15" customHeight="1">
      <c r="A162" s="94" t="s">
        <v>176</v>
      </c>
      <c r="B162" s="94"/>
      <c r="C162" s="94"/>
      <c r="D162" s="94"/>
      <c r="E162" s="94"/>
      <c r="F162" s="94"/>
      <c r="G162" s="94"/>
      <c r="H162" s="54"/>
    </row>
    <row r="163" spans="1:8" ht="18" customHeight="1">
      <c r="A163" s="6" t="s">
        <v>37</v>
      </c>
      <c r="B163" s="6" t="s">
        <v>38</v>
      </c>
      <c r="C163" s="95" t="s">
        <v>16</v>
      </c>
      <c r="D163" s="95"/>
      <c r="E163" s="6" t="s">
        <v>39</v>
      </c>
      <c r="F163" s="95" t="s">
        <v>58</v>
      </c>
      <c r="G163" s="95"/>
      <c r="H163" s="54"/>
    </row>
    <row r="164" spans="1:8" ht="20.25" customHeight="1">
      <c r="A164" s="136" t="s">
        <v>194</v>
      </c>
      <c r="B164" s="137"/>
      <c r="C164" s="137"/>
      <c r="D164" s="137"/>
      <c r="E164" s="138"/>
      <c r="F164" s="139" t="s">
        <v>193</v>
      </c>
      <c r="G164" s="140"/>
      <c r="H164" s="54"/>
    </row>
    <row r="165" spans="1:8" ht="17.25" customHeight="1">
      <c r="A165" s="90" t="s">
        <v>72</v>
      </c>
      <c r="B165" s="90"/>
      <c r="C165" s="90"/>
      <c r="D165" s="90"/>
      <c r="E165" s="90"/>
      <c r="F165" s="90"/>
      <c r="G165" s="90"/>
      <c r="H165" s="54"/>
    </row>
    <row r="166" spans="1:8" ht="16.5" customHeight="1">
      <c r="A166" s="90" t="s">
        <v>73</v>
      </c>
      <c r="B166" s="90"/>
      <c r="C166" s="90"/>
      <c r="D166" s="90"/>
      <c r="E166" s="90"/>
      <c r="F166" s="90"/>
      <c r="G166" s="90"/>
      <c r="H166" s="54"/>
    </row>
    <row r="167" spans="1:8" ht="19.5" customHeight="1">
      <c r="A167" s="90" t="s">
        <v>40</v>
      </c>
      <c r="B167" s="90"/>
      <c r="C167" s="90"/>
      <c r="D167" s="90"/>
      <c r="E167" s="90"/>
      <c r="F167" s="90"/>
      <c r="G167" s="90"/>
      <c r="H167" s="54"/>
    </row>
    <row r="168" spans="1:8" ht="17.25" customHeight="1">
      <c r="A168" s="13" t="s">
        <v>59</v>
      </c>
      <c r="B168" s="13" t="s">
        <v>56</v>
      </c>
      <c r="C168" s="90" t="s">
        <v>16</v>
      </c>
      <c r="D168" s="90"/>
      <c r="E168" s="90"/>
      <c r="F168" s="95" t="s">
        <v>41</v>
      </c>
      <c r="G168" s="95"/>
      <c r="H168" s="54"/>
    </row>
    <row r="169" spans="1:8" ht="33" customHeight="1">
      <c r="A169" s="30" t="s">
        <v>195</v>
      </c>
      <c r="B169" s="1" t="s">
        <v>195</v>
      </c>
      <c r="C169" s="96" t="s">
        <v>246</v>
      </c>
      <c r="D169" s="97"/>
      <c r="E169" s="98"/>
      <c r="F169" s="99" t="s">
        <v>221</v>
      </c>
      <c r="G169" s="100"/>
      <c r="H169" s="54"/>
    </row>
    <row r="170" spans="1:8" ht="18" customHeight="1">
      <c r="A170" s="11"/>
      <c r="B170" s="11"/>
      <c r="C170" s="11"/>
      <c r="D170" s="11"/>
      <c r="E170" s="87" t="s">
        <v>338</v>
      </c>
      <c r="F170" s="87"/>
      <c r="G170" s="87"/>
      <c r="H170" s="54"/>
    </row>
    <row r="171" spans="1:8" ht="18" customHeight="1">
      <c r="A171" s="11"/>
      <c r="B171" s="11"/>
      <c r="C171" s="11"/>
      <c r="D171" s="11"/>
      <c r="E171" s="19"/>
      <c r="F171" s="19"/>
      <c r="G171" s="19"/>
      <c r="H171" s="54"/>
    </row>
    <row r="172" spans="1:8" ht="18" customHeight="1">
      <c r="A172" s="11"/>
      <c r="B172" s="11"/>
      <c r="C172" s="11"/>
      <c r="D172" s="11"/>
      <c r="E172" s="19"/>
      <c r="F172" s="19"/>
      <c r="G172" s="19"/>
      <c r="H172" s="54"/>
    </row>
    <row r="173" spans="1:8" ht="18" customHeight="1">
      <c r="A173" s="11"/>
      <c r="B173" s="11"/>
      <c r="C173" s="11"/>
      <c r="D173" s="11"/>
      <c r="E173" s="19"/>
      <c r="F173" s="19"/>
      <c r="G173" s="19"/>
      <c r="H173" s="54"/>
    </row>
    <row r="174" spans="1:8" ht="21" customHeight="1">
      <c r="A174" s="71" t="s">
        <v>164</v>
      </c>
      <c r="B174" s="71"/>
      <c r="C174" s="71"/>
      <c r="D174" s="71"/>
      <c r="E174" s="71"/>
      <c r="F174" s="71"/>
      <c r="G174" s="71"/>
      <c r="H174" s="54"/>
    </row>
    <row r="175" spans="1:8" s="3" customFormat="1" ht="21.75" customHeight="1">
      <c r="A175" s="101" t="s">
        <v>42</v>
      </c>
      <c r="B175" s="101"/>
      <c r="C175" s="101"/>
      <c r="D175" s="101"/>
      <c r="E175" s="101"/>
      <c r="F175" s="101"/>
      <c r="G175" s="101"/>
      <c r="H175" s="56"/>
    </row>
    <row r="176" spans="1:8" s="3" customFormat="1" ht="22.5" customHeight="1">
      <c r="A176" s="13" t="s">
        <v>59</v>
      </c>
      <c r="B176" s="13" t="s">
        <v>56</v>
      </c>
      <c r="C176" s="90" t="s">
        <v>16</v>
      </c>
      <c r="D176" s="90"/>
      <c r="E176" s="90"/>
      <c r="F176" s="95" t="s">
        <v>41</v>
      </c>
      <c r="G176" s="95"/>
      <c r="H176" s="56"/>
    </row>
    <row r="177" spans="1:8" s="3" customFormat="1" ht="93.75" customHeight="1">
      <c r="A177" s="30" t="s">
        <v>247</v>
      </c>
      <c r="B177" s="1">
        <v>45831</v>
      </c>
      <c r="C177" s="106" t="s">
        <v>248</v>
      </c>
      <c r="D177" s="107"/>
      <c r="E177" s="108"/>
      <c r="F177" s="103" t="s">
        <v>221</v>
      </c>
      <c r="G177" s="104"/>
      <c r="H177" s="56"/>
    </row>
    <row r="178" spans="1:8" ht="23.25" customHeight="1">
      <c r="A178" s="90" t="s">
        <v>43</v>
      </c>
      <c r="B178" s="90"/>
      <c r="C178" s="90"/>
      <c r="D178" s="90"/>
      <c r="E178" s="90"/>
      <c r="F178" s="90"/>
      <c r="G178" s="90"/>
      <c r="H178" s="54"/>
    </row>
    <row r="179" spans="1:8" ht="23.25" customHeight="1">
      <c r="A179" s="13" t="s">
        <v>59</v>
      </c>
      <c r="B179" s="13" t="s">
        <v>56</v>
      </c>
      <c r="C179" s="90" t="s">
        <v>16</v>
      </c>
      <c r="D179" s="90"/>
      <c r="E179" s="90"/>
      <c r="F179" s="95" t="s">
        <v>41</v>
      </c>
      <c r="G179" s="95"/>
      <c r="H179" s="54"/>
    </row>
    <row r="180" spans="1:8" ht="93.75" customHeight="1">
      <c r="A180" s="30" t="s">
        <v>195</v>
      </c>
      <c r="B180" s="1" t="s">
        <v>195</v>
      </c>
      <c r="C180" s="96" t="s">
        <v>249</v>
      </c>
      <c r="D180" s="97"/>
      <c r="E180" s="105"/>
      <c r="F180" s="103" t="s">
        <v>221</v>
      </c>
      <c r="G180" s="104"/>
      <c r="H180" s="54"/>
    </row>
    <row r="181" spans="1:8" ht="23.25" customHeight="1">
      <c r="A181" s="90" t="s">
        <v>180</v>
      </c>
      <c r="B181" s="90"/>
      <c r="C181" s="90"/>
      <c r="D181" s="90"/>
      <c r="E181" s="90"/>
      <c r="F181" s="90"/>
      <c r="G181" s="90"/>
      <c r="H181" s="54"/>
    </row>
    <row r="182" spans="1:8" ht="22.5" customHeight="1">
      <c r="A182" s="13" t="s">
        <v>59</v>
      </c>
      <c r="B182" s="13" t="s">
        <v>56</v>
      </c>
      <c r="C182" s="90" t="s">
        <v>16</v>
      </c>
      <c r="D182" s="90"/>
      <c r="E182" s="90"/>
      <c r="F182" s="95" t="s">
        <v>41</v>
      </c>
      <c r="G182" s="95"/>
      <c r="H182" s="54"/>
    </row>
    <row r="183" spans="1:8" ht="79.5" customHeight="1">
      <c r="A183" s="52" t="s">
        <v>251</v>
      </c>
      <c r="B183" s="1">
        <v>45827</v>
      </c>
      <c r="C183" s="96" t="s">
        <v>252</v>
      </c>
      <c r="D183" s="97"/>
      <c r="E183" s="105"/>
      <c r="F183" s="103" t="s">
        <v>221</v>
      </c>
      <c r="G183" s="104"/>
      <c r="H183" s="54"/>
    </row>
    <row r="184" spans="1:8" ht="23.25" customHeight="1">
      <c r="A184" s="90" t="s">
        <v>181</v>
      </c>
      <c r="B184" s="90"/>
      <c r="C184" s="90"/>
      <c r="D184" s="90"/>
      <c r="E184" s="90"/>
      <c r="F184" s="90"/>
      <c r="G184" s="90"/>
      <c r="H184" s="54"/>
    </row>
    <row r="185" spans="1:8" ht="23.25" customHeight="1">
      <c r="A185" s="24" t="s">
        <v>1</v>
      </c>
      <c r="B185" s="32" t="s">
        <v>56</v>
      </c>
      <c r="C185" s="90" t="s">
        <v>182</v>
      </c>
      <c r="D185" s="90"/>
      <c r="E185" s="90"/>
      <c r="F185" s="95" t="s">
        <v>44</v>
      </c>
      <c r="G185" s="95"/>
      <c r="H185" s="54"/>
    </row>
    <row r="186" spans="1:8" ht="106.5" customHeight="1">
      <c r="A186" s="30" t="s">
        <v>195</v>
      </c>
      <c r="B186" s="1" t="s">
        <v>195</v>
      </c>
      <c r="C186" s="96" t="s">
        <v>250</v>
      </c>
      <c r="D186" s="97"/>
      <c r="E186" s="105"/>
      <c r="F186" s="103" t="s">
        <v>221</v>
      </c>
      <c r="G186" s="104"/>
      <c r="H186" s="54"/>
    </row>
    <row r="187" spans="1:8" ht="23.25" customHeight="1">
      <c r="A187" s="11"/>
      <c r="B187" s="11"/>
      <c r="C187" s="11"/>
      <c r="D187" s="11"/>
      <c r="E187" s="87" t="s">
        <v>337</v>
      </c>
      <c r="F187" s="87"/>
      <c r="G187" s="87"/>
      <c r="H187" s="54"/>
    </row>
    <row r="188" spans="1:8" ht="23.25" customHeight="1">
      <c r="A188" s="19"/>
      <c r="B188" s="19"/>
      <c r="C188" s="19"/>
      <c r="D188" s="19"/>
      <c r="E188" s="19"/>
      <c r="F188" s="19"/>
      <c r="G188" s="19"/>
      <c r="H188" s="54"/>
    </row>
    <row r="189" spans="1:8" ht="23.25" customHeight="1">
      <c r="A189" s="19"/>
      <c r="B189" s="19"/>
      <c r="C189" s="19"/>
      <c r="D189" s="19"/>
      <c r="E189" s="19"/>
      <c r="F189" s="19"/>
      <c r="G189" s="19"/>
      <c r="H189" s="54"/>
    </row>
    <row r="190" spans="1:8" ht="23.25" customHeight="1">
      <c r="A190" s="19"/>
      <c r="B190" s="19"/>
      <c r="C190" s="19"/>
      <c r="D190" s="19"/>
      <c r="E190" s="19"/>
      <c r="F190" s="19"/>
      <c r="G190" s="19"/>
      <c r="H190" s="54"/>
    </row>
    <row r="191" spans="1:8" ht="23.25" customHeight="1">
      <c r="A191" s="19"/>
      <c r="B191" s="19"/>
      <c r="C191" s="19"/>
      <c r="D191" s="19"/>
      <c r="E191" s="19"/>
      <c r="F191" s="19"/>
      <c r="G191" s="19"/>
      <c r="H191" s="54"/>
    </row>
    <row r="192" spans="1:8" ht="23.25" customHeight="1">
      <c r="A192" s="71" t="s">
        <v>164</v>
      </c>
      <c r="B192" s="71"/>
      <c r="C192" s="71"/>
      <c r="D192" s="71"/>
      <c r="E192" s="71"/>
      <c r="F192" s="71"/>
      <c r="G192" s="71"/>
      <c r="H192" s="54"/>
    </row>
    <row r="193" spans="1:8" ht="24.75" customHeight="1">
      <c r="A193" s="90" t="s">
        <v>74</v>
      </c>
      <c r="B193" s="90"/>
      <c r="C193" s="90"/>
      <c r="D193" s="90"/>
      <c r="E193" s="90"/>
      <c r="F193" s="90"/>
      <c r="G193" s="90"/>
      <c r="H193" s="54"/>
    </row>
    <row r="194" spans="1:8" ht="22.5" customHeight="1">
      <c r="A194" s="90" t="s">
        <v>45</v>
      </c>
      <c r="B194" s="90"/>
      <c r="C194" s="90"/>
      <c r="D194" s="90" t="s">
        <v>50</v>
      </c>
      <c r="E194" s="90"/>
      <c r="F194" s="90"/>
      <c r="G194" s="90"/>
      <c r="H194" s="54"/>
    </row>
    <row r="195" spans="1:8" ht="24.95" customHeight="1">
      <c r="A195" s="72">
        <v>2019</v>
      </c>
      <c r="B195" s="72"/>
      <c r="C195" s="72"/>
      <c r="D195" s="72" t="s">
        <v>188</v>
      </c>
      <c r="E195" s="72"/>
      <c r="F195" s="72"/>
      <c r="G195" s="72"/>
      <c r="H195" s="54"/>
    </row>
    <row r="196" spans="1:8" ht="24.95" customHeight="1">
      <c r="A196" s="72">
        <v>2020</v>
      </c>
      <c r="B196" s="72"/>
      <c r="C196" s="72"/>
      <c r="D196" s="72" t="s">
        <v>189</v>
      </c>
      <c r="E196" s="72"/>
      <c r="F196" s="72"/>
      <c r="G196" s="72"/>
      <c r="H196" s="54"/>
    </row>
    <row r="197" spans="1:8" ht="24.95" customHeight="1">
      <c r="A197" s="72">
        <v>2019</v>
      </c>
      <c r="B197" s="72"/>
      <c r="C197" s="72"/>
      <c r="D197" s="72" t="s">
        <v>190</v>
      </c>
      <c r="E197" s="72"/>
      <c r="F197" s="72"/>
      <c r="G197" s="72"/>
      <c r="H197" s="54"/>
    </row>
    <row r="198" spans="1:8" ht="24.95" customHeight="1">
      <c r="A198" s="72">
        <v>2020</v>
      </c>
      <c r="B198" s="72"/>
      <c r="C198" s="72"/>
      <c r="D198" s="72" t="s">
        <v>191</v>
      </c>
      <c r="E198" s="72"/>
      <c r="F198" s="72"/>
      <c r="G198" s="72"/>
      <c r="H198" s="54"/>
    </row>
    <row r="199" spans="1:8" ht="24.95" customHeight="1">
      <c r="A199" s="72">
        <v>2021</v>
      </c>
      <c r="B199" s="72"/>
      <c r="C199" s="72"/>
      <c r="D199" s="72" t="s">
        <v>121</v>
      </c>
      <c r="E199" s="72"/>
      <c r="F199" s="72"/>
      <c r="G199" s="72"/>
      <c r="H199" s="54"/>
    </row>
    <row r="200" spans="1:8" ht="24.95" customHeight="1">
      <c r="A200" s="72">
        <v>2022</v>
      </c>
      <c r="B200" s="72"/>
      <c r="C200" s="72"/>
      <c r="D200" s="88" t="s">
        <v>192</v>
      </c>
      <c r="E200" s="88"/>
      <c r="F200" s="88"/>
      <c r="G200" s="88"/>
      <c r="H200" s="54"/>
    </row>
    <row r="201" spans="1:8" ht="24.95" customHeight="1">
      <c r="A201" s="72">
        <v>2023</v>
      </c>
      <c r="B201" s="72"/>
      <c r="C201" s="72"/>
      <c r="D201" s="88" t="s">
        <v>220</v>
      </c>
      <c r="E201" s="88"/>
      <c r="F201" s="88"/>
      <c r="G201" s="88"/>
      <c r="H201" s="54"/>
    </row>
    <row r="202" spans="1:8" ht="24.95" customHeight="1">
      <c r="A202" s="72">
        <v>2024</v>
      </c>
      <c r="B202" s="72"/>
      <c r="C202" s="72"/>
      <c r="D202" s="88" t="s">
        <v>245</v>
      </c>
      <c r="E202" s="88"/>
      <c r="F202" s="88"/>
      <c r="G202" s="88"/>
      <c r="H202" s="54"/>
    </row>
    <row r="203" spans="1:8" ht="409.5" customHeight="1">
      <c r="A203" s="72"/>
      <c r="B203" s="72"/>
      <c r="C203" s="72"/>
      <c r="D203" s="72"/>
      <c r="E203" s="72"/>
      <c r="F203" s="72"/>
      <c r="G203" s="72"/>
      <c r="H203" s="54"/>
    </row>
    <row r="204" spans="1:8" ht="20.25" customHeight="1">
      <c r="A204" s="11"/>
      <c r="B204" s="11"/>
      <c r="C204" s="11"/>
      <c r="D204" s="11"/>
      <c r="E204" s="87" t="s">
        <v>336</v>
      </c>
      <c r="F204" s="87"/>
      <c r="G204" s="87"/>
      <c r="H204" s="54"/>
    </row>
    <row r="205" spans="1:8" ht="20.25" customHeight="1">
      <c r="A205" s="71" t="s">
        <v>164</v>
      </c>
      <c r="B205" s="71"/>
      <c r="C205" s="71"/>
      <c r="D205" s="71"/>
      <c r="E205" s="71"/>
      <c r="F205" s="71"/>
      <c r="G205" s="71"/>
      <c r="H205" s="54"/>
    </row>
    <row r="206" spans="1:8" ht="24.75" customHeight="1">
      <c r="A206" s="80" t="s">
        <v>75</v>
      </c>
      <c r="B206" s="80"/>
      <c r="C206" s="80"/>
      <c r="D206" s="80"/>
      <c r="E206" s="80"/>
      <c r="F206" s="80"/>
      <c r="G206" s="80"/>
      <c r="H206" s="54"/>
    </row>
    <row r="207" spans="1:8" ht="213" customHeight="1">
      <c r="A207" s="76" t="s">
        <v>240</v>
      </c>
      <c r="B207" s="77"/>
      <c r="C207" s="77"/>
      <c r="D207" s="77"/>
      <c r="E207" s="77"/>
      <c r="F207" s="77"/>
      <c r="G207" s="78"/>
      <c r="H207" s="54"/>
    </row>
    <row r="208" spans="1:8" ht="114" customHeight="1">
      <c r="A208" s="81" t="s">
        <v>241</v>
      </c>
      <c r="B208" s="82"/>
      <c r="C208" s="82"/>
      <c r="D208" s="82"/>
      <c r="E208" s="82"/>
      <c r="F208" s="82"/>
      <c r="G208" s="83"/>
      <c r="H208" s="54"/>
    </row>
    <row r="209" spans="1:8" ht="191.25" customHeight="1">
      <c r="A209" s="73" t="s">
        <v>242</v>
      </c>
      <c r="B209" s="74"/>
      <c r="C209" s="74"/>
      <c r="D209" s="74"/>
      <c r="E209" s="74"/>
      <c r="F209" s="74"/>
      <c r="G209" s="75"/>
      <c r="H209" s="54"/>
    </row>
    <row r="210" spans="1:8" ht="129.75" customHeight="1">
      <c r="A210" s="84" t="s">
        <v>243</v>
      </c>
      <c r="B210" s="85"/>
      <c r="C210" s="85"/>
      <c r="D210" s="85"/>
      <c r="E210" s="85"/>
      <c r="F210" s="85"/>
      <c r="G210" s="86"/>
      <c r="H210" s="54"/>
    </row>
    <row r="211" spans="1:8" ht="15" customHeight="1">
      <c r="A211" s="11"/>
      <c r="B211" s="11"/>
      <c r="C211" s="11"/>
      <c r="D211" s="11"/>
      <c r="E211" s="70" t="s">
        <v>335</v>
      </c>
      <c r="F211" s="70"/>
      <c r="G211" s="70"/>
      <c r="H211" s="54"/>
    </row>
    <row r="212" spans="1:8" ht="15" customHeight="1">
      <c r="A212" s="71" t="s">
        <v>164</v>
      </c>
      <c r="B212" s="71"/>
      <c r="C212" s="71"/>
      <c r="D212" s="71"/>
      <c r="E212" s="71"/>
      <c r="F212" s="71"/>
      <c r="G212" s="71"/>
      <c r="H212" s="54"/>
    </row>
    <row r="213" spans="1:8" ht="198" customHeight="1">
      <c r="A213" s="79" t="s">
        <v>244</v>
      </c>
      <c r="B213" s="79"/>
      <c r="C213" s="79"/>
      <c r="D213" s="79"/>
      <c r="E213" s="79"/>
      <c r="F213" s="79"/>
      <c r="G213" s="79"/>
      <c r="H213" s="54"/>
    </row>
    <row r="214" spans="1:8" ht="377.25" customHeight="1">
      <c r="A214" s="72"/>
      <c r="B214" s="72"/>
      <c r="C214" s="72"/>
      <c r="D214" s="72"/>
      <c r="E214" s="72"/>
      <c r="F214" s="72"/>
      <c r="G214" s="72"/>
      <c r="H214" s="54"/>
    </row>
    <row r="215" spans="1:8" ht="20.100000000000001" customHeight="1">
      <c r="A215" s="11"/>
      <c r="B215" s="11"/>
      <c r="C215" s="11"/>
      <c r="D215" s="11"/>
      <c r="E215" s="70" t="s">
        <v>334</v>
      </c>
      <c r="F215" s="70"/>
      <c r="G215" s="70"/>
      <c r="H215" s="54"/>
    </row>
  </sheetData>
  <mergeCells count="273">
    <mergeCell ref="E187:G187"/>
    <mergeCell ref="E170:G170"/>
    <mergeCell ref="A174:G174"/>
    <mergeCell ref="C186:E186"/>
    <mergeCell ref="A88:A89"/>
    <mergeCell ref="B90:B91"/>
    <mergeCell ref="B88:B89"/>
    <mergeCell ref="G88:G89"/>
    <mergeCell ref="G90:G91"/>
    <mergeCell ref="F88:F89"/>
    <mergeCell ref="F90:F91"/>
    <mergeCell ref="E135:G135"/>
    <mergeCell ref="A136:G136"/>
    <mergeCell ref="A111:A112"/>
    <mergeCell ref="B111:B112"/>
    <mergeCell ref="A106:A107"/>
    <mergeCell ref="B106:B107"/>
    <mergeCell ref="F111:F112"/>
    <mergeCell ref="G106:G107"/>
    <mergeCell ref="G111:G112"/>
    <mergeCell ref="F106:F107"/>
    <mergeCell ref="F19:G19"/>
    <mergeCell ref="E25:G25"/>
    <mergeCell ref="A164:E164"/>
    <mergeCell ref="F164:G164"/>
    <mergeCell ref="C63:D63"/>
    <mergeCell ref="A59:G59"/>
    <mergeCell ref="C60:D60"/>
    <mergeCell ref="E60:F60"/>
    <mergeCell ref="C61:D61"/>
    <mergeCell ref="E61:F61"/>
    <mergeCell ref="E144:G144"/>
    <mergeCell ref="E63:F63"/>
    <mergeCell ref="C62:D62"/>
    <mergeCell ref="A123:G123"/>
    <mergeCell ref="A124:G124"/>
    <mergeCell ref="C125:D125"/>
    <mergeCell ref="E125:F125"/>
    <mergeCell ref="C131:D131"/>
    <mergeCell ref="E131:F131"/>
    <mergeCell ref="F139:G139"/>
    <mergeCell ref="A64:G64"/>
    <mergeCell ref="B24:C24"/>
    <mergeCell ref="A48:G48"/>
    <mergeCell ref="B42:D42"/>
    <mergeCell ref="E42:G42"/>
    <mergeCell ref="B43:D43"/>
    <mergeCell ref="E43:G43"/>
    <mergeCell ref="B44:D44"/>
    <mergeCell ref="E44:G44"/>
    <mergeCell ref="A40:G40"/>
    <mergeCell ref="A31:G31"/>
    <mergeCell ref="B36:C36"/>
    <mergeCell ref="B37:C37"/>
    <mergeCell ref="E36:F36"/>
    <mergeCell ref="E45:G45"/>
    <mergeCell ref="B45:D45"/>
    <mergeCell ref="A34:G34"/>
    <mergeCell ref="A2:G3"/>
    <mergeCell ref="A4:G4"/>
    <mergeCell ref="A7:G7"/>
    <mergeCell ref="A9:G9"/>
    <mergeCell ref="A10:G10"/>
    <mergeCell ref="F13:G13"/>
    <mergeCell ref="F14:G14"/>
    <mergeCell ref="F15:G15"/>
    <mergeCell ref="F17:G17"/>
    <mergeCell ref="D13:E13"/>
    <mergeCell ref="D14:E14"/>
    <mergeCell ref="D15:E15"/>
    <mergeCell ref="D16:E16"/>
    <mergeCell ref="D17:E17"/>
    <mergeCell ref="B11:C11"/>
    <mergeCell ref="D11:E11"/>
    <mergeCell ref="F11:G11"/>
    <mergeCell ref="B12:C12"/>
    <mergeCell ref="D12:E12"/>
    <mergeCell ref="F12:G12"/>
    <mergeCell ref="B16:C16"/>
    <mergeCell ref="B17:C17"/>
    <mergeCell ref="F16:G16"/>
    <mergeCell ref="F159:G159"/>
    <mergeCell ref="E132:F132"/>
    <mergeCell ref="E133:F133"/>
    <mergeCell ref="E134:F134"/>
    <mergeCell ref="C132:D132"/>
    <mergeCell ref="C133:D133"/>
    <mergeCell ref="C134:D134"/>
    <mergeCell ref="B51:D51"/>
    <mergeCell ref="B52:D52"/>
    <mergeCell ref="A150:G150"/>
    <mergeCell ref="E51:G51"/>
    <mergeCell ref="E52:G52"/>
    <mergeCell ref="A158:G158"/>
    <mergeCell ref="C159:D159"/>
    <mergeCell ref="E62:F62"/>
    <mergeCell ref="A113:G113"/>
    <mergeCell ref="B49:D49"/>
    <mergeCell ref="E49:G49"/>
    <mergeCell ref="E50:G50"/>
    <mergeCell ref="A141:G141"/>
    <mergeCell ref="A155:B155"/>
    <mergeCell ref="A156:B156"/>
    <mergeCell ref="A65:G65"/>
    <mergeCell ref="A73:G73"/>
    <mergeCell ref="A114:B114"/>
    <mergeCell ref="A152:G152"/>
    <mergeCell ref="D142:F142"/>
    <mergeCell ref="D143:F143"/>
    <mergeCell ref="A153:B153"/>
    <mergeCell ref="C153:D153"/>
    <mergeCell ref="E153:G153"/>
    <mergeCell ref="A140:G140"/>
    <mergeCell ref="A115:B115"/>
    <mergeCell ref="A116:B116"/>
    <mergeCell ref="A117:B117"/>
    <mergeCell ref="A118:B118"/>
    <mergeCell ref="A119:B119"/>
    <mergeCell ref="A120:B120"/>
    <mergeCell ref="A121:B121"/>
    <mergeCell ref="E93:G93"/>
    <mergeCell ref="A94:G94"/>
    <mergeCell ref="E109:G109"/>
    <mergeCell ref="A110:G110"/>
    <mergeCell ref="F84:F85"/>
    <mergeCell ref="G84:G85"/>
    <mergeCell ref="A90:A91"/>
    <mergeCell ref="B50:D50"/>
    <mergeCell ref="A137:G137"/>
    <mergeCell ref="A138:B138"/>
    <mergeCell ref="A139:B139"/>
    <mergeCell ref="C138:D138"/>
    <mergeCell ref="F138:G138"/>
    <mergeCell ref="C139:D139"/>
    <mergeCell ref="C126:D126"/>
    <mergeCell ref="E126:F126"/>
    <mergeCell ref="C127:D127"/>
    <mergeCell ref="E127:F127"/>
    <mergeCell ref="C128:D128"/>
    <mergeCell ref="E128:F128"/>
    <mergeCell ref="C129:D129"/>
    <mergeCell ref="E129:F129"/>
    <mergeCell ref="C130:D130"/>
    <mergeCell ref="E130:F130"/>
    <mergeCell ref="A122:B122"/>
    <mergeCell ref="A77:A79"/>
    <mergeCell ref="B77:B79"/>
    <mergeCell ref="F77:F79"/>
    <mergeCell ref="G77:G79"/>
    <mergeCell ref="A84:A85"/>
    <mergeCell ref="B84:B85"/>
    <mergeCell ref="A28:D28"/>
    <mergeCell ref="A41:G41"/>
    <mergeCell ref="D23:E23"/>
    <mergeCell ref="F20:G20"/>
    <mergeCell ref="F21:G21"/>
    <mergeCell ref="F23:G23"/>
    <mergeCell ref="D18:E18"/>
    <mergeCell ref="D19:E19"/>
    <mergeCell ref="D22:E22"/>
    <mergeCell ref="B22:C22"/>
    <mergeCell ref="F22:G22"/>
    <mergeCell ref="A26:D26"/>
    <mergeCell ref="A27:D27"/>
    <mergeCell ref="E27:G27"/>
    <mergeCell ref="E28:G28"/>
    <mergeCell ref="A30:G30"/>
    <mergeCell ref="A32:G32"/>
    <mergeCell ref="A33:G33"/>
    <mergeCell ref="E35:F35"/>
    <mergeCell ref="E37:F37"/>
    <mergeCell ref="E26:G26"/>
    <mergeCell ref="B35:C35"/>
    <mergeCell ref="D24:E24"/>
    <mergeCell ref="F24:G24"/>
    <mergeCell ref="A193:G193"/>
    <mergeCell ref="A194:C194"/>
    <mergeCell ref="A165:G165"/>
    <mergeCell ref="A166:G166"/>
    <mergeCell ref="A167:G167"/>
    <mergeCell ref="C168:E168"/>
    <mergeCell ref="F168:G168"/>
    <mergeCell ref="C160:D160"/>
    <mergeCell ref="A192:G192"/>
    <mergeCell ref="D194:G194"/>
    <mergeCell ref="F186:G186"/>
    <mergeCell ref="C180:E180"/>
    <mergeCell ref="F180:G180"/>
    <mergeCell ref="C183:E183"/>
    <mergeCell ref="F183:G183"/>
    <mergeCell ref="A184:G184"/>
    <mergeCell ref="C176:E176"/>
    <mergeCell ref="F176:G176"/>
    <mergeCell ref="C177:E177"/>
    <mergeCell ref="F177:G177"/>
    <mergeCell ref="A178:G178"/>
    <mergeCell ref="C179:E179"/>
    <mergeCell ref="C182:E182"/>
    <mergeCell ref="F182:G182"/>
    <mergeCell ref="A157:G157"/>
    <mergeCell ref="A151:G151"/>
    <mergeCell ref="A162:G162"/>
    <mergeCell ref="C163:D163"/>
    <mergeCell ref="F163:G163"/>
    <mergeCell ref="C169:E169"/>
    <mergeCell ref="F169:G169"/>
    <mergeCell ref="A161:G161"/>
    <mergeCell ref="C185:E185"/>
    <mergeCell ref="A181:G181"/>
    <mergeCell ref="A175:G175"/>
    <mergeCell ref="F160:G160"/>
    <mergeCell ref="F185:G185"/>
    <mergeCell ref="A154:B154"/>
    <mergeCell ref="C155:D155"/>
    <mergeCell ref="C156:D156"/>
    <mergeCell ref="C154:D154"/>
    <mergeCell ref="E154:G154"/>
    <mergeCell ref="E155:G155"/>
    <mergeCell ref="E156:G156"/>
    <mergeCell ref="F179:G179"/>
    <mergeCell ref="A1:G1"/>
    <mergeCell ref="A8:G8"/>
    <mergeCell ref="E38:G38"/>
    <mergeCell ref="A39:G39"/>
    <mergeCell ref="E54:G54"/>
    <mergeCell ref="A58:G58"/>
    <mergeCell ref="E70:G70"/>
    <mergeCell ref="A72:G72"/>
    <mergeCell ref="B13:C13"/>
    <mergeCell ref="B14:C14"/>
    <mergeCell ref="A46:G46"/>
    <mergeCell ref="A53:G53"/>
    <mergeCell ref="A5:G5"/>
    <mergeCell ref="A6:G6"/>
    <mergeCell ref="B20:C20"/>
    <mergeCell ref="B21:C21"/>
    <mergeCell ref="B23:C23"/>
    <mergeCell ref="D20:E20"/>
    <mergeCell ref="B18:C18"/>
    <mergeCell ref="B19:C19"/>
    <mergeCell ref="B15:C15"/>
    <mergeCell ref="F18:G18"/>
    <mergeCell ref="D21:E21"/>
    <mergeCell ref="A25:D25"/>
    <mergeCell ref="A195:C195"/>
    <mergeCell ref="A199:C199"/>
    <mergeCell ref="A198:C198"/>
    <mergeCell ref="D195:G195"/>
    <mergeCell ref="E204:G204"/>
    <mergeCell ref="A202:C202"/>
    <mergeCell ref="D198:G198"/>
    <mergeCell ref="A197:C197"/>
    <mergeCell ref="D202:G202"/>
    <mergeCell ref="A196:C196"/>
    <mergeCell ref="D197:G197"/>
    <mergeCell ref="D199:G199"/>
    <mergeCell ref="D196:G196"/>
    <mergeCell ref="A200:C200"/>
    <mergeCell ref="D200:G200"/>
    <mergeCell ref="A201:C201"/>
    <mergeCell ref="D201:G201"/>
    <mergeCell ref="E215:G215"/>
    <mergeCell ref="A205:G205"/>
    <mergeCell ref="A203:G203"/>
    <mergeCell ref="A209:G209"/>
    <mergeCell ref="A207:G207"/>
    <mergeCell ref="A213:G213"/>
    <mergeCell ref="A214:G214"/>
    <mergeCell ref="A206:G206"/>
    <mergeCell ref="A208:G208"/>
    <mergeCell ref="A210:G210"/>
    <mergeCell ref="E211:G211"/>
    <mergeCell ref="A212:G212"/>
  </mergeCells>
  <phoneticPr fontId="4" type="noConversion"/>
  <hyperlinks>
    <hyperlink ref="A10" r:id="rId1"/>
    <hyperlink ref="A34" r:id="rId2"/>
    <hyperlink ref="E43" r:id="rId3"/>
    <hyperlink ref="E44" r:id="rId4"/>
    <hyperlink ref="E45" r:id="rId5"/>
    <hyperlink ref="E50" r:id="rId6"/>
    <hyperlink ref="E51" r:id="rId7"/>
    <hyperlink ref="E52" r:id="rId8"/>
    <hyperlink ref="G61" r:id="rId9" location="!/login"/>
    <hyperlink ref="G62" r:id="rId10" location="!/login"/>
    <hyperlink ref="G63" r:id="rId11" location="!/login"/>
    <hyperlink ref="A32" r:id="rId12"/>
    <hyperlink ref="F160" r:id="rId13"/>
    <hyperlink ref="G127" r:id="rId14"/>
    <hyperlink ref="G128" r:id="rId15"/>
    <hyperlink ref="G130" r:id="rId16"/>
    <hyperlink ref="G134" r:id="rId17"/>
    <hyperlink ref="F164" r:id="rId18"/>
    <hyperlink ref="F169" r:id="rId19"/>
    <hyperlink ref="G126" r:id="rId20"/>
    <hyperlink ref="G115:G122" r:id="rId21" display="https://www.petropar.gov.py/?page_id=8593"/>
    <hyperlink ref="E156" r:id="rId22" display="https://www.petropar.gov.py/?cat=1"/>
    <hyperlink ref="E154" r:id="rId23" display="https://www.petropar.gov.py/?cat=1"/>
    <hyperlink ref="E155" r:id="rId24" display="https://www.petropar.gov.py/?cat=1"/>
    <hyperlink ref="F139" r:id="rId25"/>
    <hyperlink ref="F177" r:id="rId26"/>
    <hyperlink ref="F180" r:id="rId27"/>
    <hyperlink ref="F183" r:id="rId28"/>
    <hyperlink ref="F186" r:id="rId29"/>
    <hyperlink ref="G75" r:id="rId30"/>
    <hyperlink ref="G76" r:id="rId31"/>
    <hyperlink ref="G77" r:id="rId32"/>
    <hyperlink ref="G80" r:id="rId33"/>
    <hyperlink ref="G81" r:id="rId34"/>
    <hyperlink ref="G82" r:id="rId35"/>
    <hyperlink ref="G83" r:id="rId36"/>
    <hyperlink ref="G84" r:id="rId37"/>
    <hyperlink ref="G86" r:id="rId38"/>
    <hyperlink ref="G87" r:id="rId39"/>
    <hyperlink ref="G88" r:id="rId40"/>
    <hyperlink ref="G90" r:id="rId41"/>
    <hyperlink ref="G92" r:id="rId42"/>
    <hyperlink ref="G95" r:id="rId43"/>
    <hyperlink ref="G96" r:id="rId44"/>
    <hyperlink ref="G97" r:id="rId45"/>
    <hyperlink ref="G98" r:id="rId46"/>
    <hyperlink ref="G99" r:id="rId47"/>
    <hyperlink ref="G100" r:id="rId48"/>
    <hyperlink ref="G101" r:id="rId49"/>
    <hyperlink ref="G102" r:id="rId50"/>
    <hyperlink ref="G103" r:id="rId51"/>
    <hyperlink ref="G104" r:id="rId52"/>
    <hyperlink ref="G105" r:id="rId53"/>
    <hyperlink ref="G106" r:id="rId54"/>
    <hyperlink ref="G108" r:id="rId55"/>
    <hyperlink ref="G111" r:id="rId56"/>
  </hyperlinks>
  <pageMargins left="0.15748031496062992" right="0.15748031496062992" top="0.55118110236220474" bottom="0.55118110236220474" header="0.31496062992125984" footer="0.31496062992125984"/>
  <pageSetup paperSize="9" scale="75" orientation="landscape" r:id="rId57"/>
  <drawing r:id="rId58"/>
  <legacyDrawing r:id="rId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Segundo Informe Parcial-Pp25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Carmelo Diaz</cp:lastModifiedBy>
  <cp:lastPrinted>2025-07-14T18:05:37Z</cp:lastPrinted>
  <dcterms:created xsi:type="dcterms:W3CDTF">2020-06-23T19:35:00Z</dcterms:created>
  <dcterms:modified xsi:type="dcterms:W3CDTF">2025-07-14T18:08:28Z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