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diaz\Desktop\Dirección de Transparencia\02-Unidad de Gestión y Control - DTR\2025\Rendición de Cuentas al Ciudadano\Tercer Informe Parcial\"/>
    </mc:Choice>
  </mc:AlternateContent>
  <bookViews>
    <workbookView xWindow="0" yWindow="0" windowWidth="24000" windowHeight="9030"/>
  </bookViews>
  <sheets>
    <sheet name="Tercer Informe Parcial-Pp25" sheetId="1" r:id="rId1"/>
  </sheets>
  <externalReferences>
    <externalReference r:id="rId2"/>
    <externalReference r:id="rId3"/>
    <externalReference r:id="rId4"/>
    <externalReference r:id="rId5"/>
    <externalReference r:id="rId6"/>
  </externalReferences>
  <calcPr calcId="162913"/>
</workbook>
</file>

<file path=xl/calcChain.xml><?xml version="1.0" encoding="utf-8"?>
<calcChain xmlns="http://schemas.openxmlformats.org/spreadsheetml/2006/main">
  <c r="F110" i="1" l="1"/>
  <c r="F111" i="1"/>
  <c r="F112" i="1"/>
  <c r="F113" i="1"/>
  <c r="F114" i="1"/>
  <c r="F115" i="1"/>
  <c r="F117" i="1"/>
  <c r="D116" i="1"/>
  <c r="F116" i="1" s="1"/>
  <c r="E68" i="1" l="1"/>
</calcChain>
</file>

<file path=xl/sharedStrings.xml><?xml version="1.0" encoding="utf-8"?>
<sst xmlns="http://schemas.openxmlformats.org/spreadsheetml/2006/main" count="466" uniqueCount="342">
  <si>
    <t>1- PRESENTACIÓN</t>
  </si>
  <si>
    <t>Nro.</t>
  </si>
  <si>
    <t>Dependencia</t>
  </si>
  <si>
    <t>Responsable</t>
  </si>
  <si>
    <t>Cargo que Ocupa</t>
  </si>
  <si>
    <t>Priorización</t>
  </si>
  <si>
    <t>Vinculación POI, PEI, PND, ODS.</t>
  </si>
  <si>
    <t>Justificaciones</t>
  </si>
  <si>
    <t xml:space="preserve">Evidencia </t>
  </si>
  <si>
    <t>1°</t>
  </si>
  <si>
    <t>2°</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</si>
  <si>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</si>
  <si>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</si>
  <si>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</si>
  <si>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</si>
  <si>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</si>
  <si>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</si>
  <si>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</si>
  <si>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</si>
  <si>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</si>
  <si>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</si>
  <si>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</si>
  <si>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</si>
  <si>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</si>
  <si>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</si>
  <si>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</si>
  <si>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</si>
  <si>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</si>
  <si>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</si>
  <si>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</si>
  <si>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</si>
  <si>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</si>
  <si>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</si>
  <si>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</si>
  <si>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</si>
  <si>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</si>
  <si>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</si>
  <si>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</si>
  <si>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</si>
  <si>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</si>
  <si>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</si>
  <si>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</si>
  <si>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</si>
  <si>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</si>
  <si>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Evidencia (Adjuntar Documento)</t>
  </si>
  <si>
    <t>Periodo</t>
  </si>
  <si>
    <t>Cantidad de Miembros del CRCC:</t>
  </si>
  <si>
    <t>Total Mujeres:</t>
  </si>
  <si>
    <t>Total Hombres :</t>
  </si>
  <si>
    <t>Nivel de Cumplimiento</t>
  </si>
  <si>
    <t>Calificación MECIP de la Contraloría General de la República (CGR)</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</si>
  <si>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</si>
  <si>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</si>
  <si>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</si>
  <si>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</si>
  <si>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</si>
  <si>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</si>
  <si>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</si>
  <si>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</si>
  <si>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</si>
  <si>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</si>
  <si>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</si>
  <si>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Ambito de Aplicación</t>
  </si>
  <si>
    <t>Enlace Evidencias</t>
  </si>
  <si>
    <t>Descripción de las actividades realizadas en base a los resultados</t>
  </si>
  <si>
    <t>Cantidad de funcionarios que completaron el diagnostico</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</si>
  <si>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</si>
  <si>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</si>
  <si>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</si>
  <si>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</si>
  <si>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</si>
  <si>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</si>
  <si>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</si>
  <si>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</si>
  <si>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</si>
  <si>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</si>
  <si>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3.6 Ejecución Financiera</t>
  </si>
  <si>
    <t>5- PARTICIPACIÓN CIUDADANA</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</si>
  <si>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</si>
  <si>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</si>
  <si>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</si>
  <si>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</si>
  <si>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</si>
  <si>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</si>
  <si>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No Respondidos o Reconsideradas</t>
  </si>
  <si>
    <t>https://www.petropar.gov.py/wp-content/uploads/2021/08/Resoluci%C3%B3n%20N%C2%B0%20146%20-%202.020.pdf</t>
  </si>
  <si>
    <t>Dirección de Transparencia</t>
  </si>
  <si>
    <t>Dirección de Gestión Empresarial</t>
  </si>
  <si>
    <t>Unidad de Gestión y Control MECIP</t>
  </si>
  <si>
    <t>Dirección Gabinete de Presidencia</t>
  </si>
  <si>
    <t>Dirección Financiera</t>
  </si>
  <si>
    <t xml:space="preserve">Dirección de Comunicación </t>
  </si>
  <si>
    <t>Dirección de Tecnología de la Información</t>
  </si>
  <si>
    <t>Auditoría Interna</t>
  </si>
  <si>
    <t>Dirección Jurídica</t>
  </si>
  <si>
    <t>Dirección Comercial</t>
  </si>
  <si>
    <t>Dirección de Proyectos y Obras</t>
  </si>
  <si>
    <t>Gerencia Comercio Exterior</t>
  </si>
  <si>
    <t>Gerencia Control de Producto</t>
  </si>
  <si>
    <t>Director</t>
  </si>
  <si>
    <t>Maria Luisa Vázquez A.</t>
  </si>
  <si>
    <t>Jefa</t>
  </si>
  <si>
    <t>Directora</t>
  </si>
  <si>
    <t xml:space="preserve">Auditor Interno </t>
  </si>
  <si>
    <t>Gerente</t>
  </si>
  <si>
    <t>Aumento de la producción de alcohol.</t>
  </si>
  <si>
    <t>Volumen producido en la Planta de alcohol ubicada en Mauricio José Troche.</t>
  </si>
  <si>
    <t>https://datos.sfp.gov.py/visualizaciones/oee</t>
  </si>
  <si>
    <t>Venta de combustibles y biocombustibles</t>
  </si>
  <si>
    <t>Satisfacer los requerimientos de combustibles y biocombustibles</t>
  </si>
  <si>
    <t>Clientes mayoristas y minoristas de PETROPAR</t>
  </si>
  <si>
    <t>SPR</t>
  </si>
  <si>
    <t>Exploración y explotación de hidrocarburos</t>
  </si>
  <si>
    <t>Contar con Bloques para las actividades de exploración y explotación de hidrocarburos</t>
  </si>
  <si>
    <t>Ciudadanos paraguayos</t>
  </si>
  <si>
    <t>Decretos</t>
  </si>
  <si>
    <t>Aumento de la producción de alcohol absoluto</t>
  </si>
  <si>
    <t>Participar en la venta minorista de combustibles líquidos</t>
  </si>
  <si>
    <t>Promover el consumo de biocombustibles</t>
  </si>
  <si>
    <t>https://www.petropar.gov.py/?cat=1
https://www.petropar.gov.py/?page_id=7922</t>
  </si>
  <si>
    <t>https://www.petropar.gov.py/?cat=1 
https://www.petropar.gov.py/?page_id=10020</t>
  </si>
  <si>
    <t>3,00 - GESTIONADO BAJO</t>
  </si>
  <si>
    <t>Servicios personales</t>
  </si>
  <si>
    <t>Servicios no personales</t>
  </si>
  <si>
    <t>Bienes de consumo e insumos</t>
  </si>
  <si>
    <t>Bienes de cambio</t>
  </si>
  <si>
    <t>Inversión física</t>
  </si>
  <si>
    <t>Inversión financiera</t>
  </si>
  <si>
    <t>Transferencias</t>
  </si>
  <si>
    <t>Otros gastos</t>
  </si>
  <si>
    <t>https://www.petropar.gov.py/?page_id=8593</t>
  </si>
  <si>
    <t>https://informacionpublica.paraguay.gov.py/portal/#!/login</t>
  </si>
  <si>
    <t>Promover el Consumo de Biocombustibles</t>
  </si>
  <si>
    <t>Cantidad producida de alcohol en la presente zafra</t>
  </si>
  <si>
    <t>Institucional</t>
  </si>
  <si>
    <t>Encubrimientos</t>
  </si>
  <si>
    <t xml:space="preserve">Socialización de Normas Legales. </t>
  </si>
  <si>
    <t>https://www.petropar.gov.py/?page_id=7661</t>
  </si>
  <si>
    <t xml:space="preserve">Contactos </t>
  </si>
  <si>
    <t>Acceso desde la web de Petropar</t>
  </si>
  <si>
    <t>Mesa de Entrada</t>
  </si>
  <si>
    <t>https://www.petropar.gov.py/?page_id=7373</t>
  </si>
  <si>
    <t xml:space="preserve">Correo Institucional - Mesa de Entrada </t>
  </si>
  <si>
    <t>Acceso desde cuentas personales</t>
  </si>
  <si>
    <t xml:space="preserve">mesaentrada@petropar.gov.py </t>
  </si>
  <si>
    <t>Facebook</t>
  </si>
  <si>
    <t>Acceso desde la página web de Petropar y cuentas personales</t>
  </si>
  <si>
    <t>Dirección de Comunicación</t>
  </si>
  <si>
    <t>https://www.facebook.com/PETROPARParaguay/</t>
  </si>
  <si>
    <t>Instagram</t>
  </si>
  <si>
    <t>https://instagram.com/petroparpy?igshid=16qerrip98nz0</t>
  </si>
  <si>
    <t>Twitter</t>
  </si>
  <si>
    <t>https://twitter.com/Petropargov</t>
  </si>
  <si>
    <t>Youtube</t>
  </si>
  <si>
    <t>https://www.youtube.com/channel/UCZL8hyQWI-yAURlZzjPGLAQ</t>
  </si>
  <si>
    <t>Tik Tok</t>
  </si>
  <si>
    <t>https://www.tiktok.com/@petroparpy</t>
  </si>
  <si>
    <t>WhatsApp</t>
  </si>
  <si>
    <t>Diferentes Gerencias y Direcciones</t>
  </si>
  <si>
    <t xml:space="preserve">Grupos de WhatsApp  por gerencias / público </t>
  </si>
  <si>
    <t>Correo Institucional - Comunicación</t>
  </si>
  <si>
    <t xml:space="preserve">comunicaciones@petropar.gov.py </t>
  </si>
  <si>
    <t>Petropar como institución del Estado reafirma su compromiso de resaltar el Idioma Guaraní a través de su uso, en ese sentido promovemos la utilización del mismo; llevando los nombres de los combustibles en nuestro idioma oficial.  Los nombres tienen la misión de rescatar y potenciar los productos, nuestras culturas y nuestras costumbres.</t>
  </si>
  <si>
    <t>Desde el 2019 Nuevas denominaciones</t>
  </si>
  <si>
    <t>Comité de Rendición de Cuentas - Petróleos Paraguayos (PETROPAR)</t>
  </si>
  <si>
    <r>
      <t xml:space="preserve">Institución: </t>
    </r>
    <r>
      <rPr>
        <sz val="10"/>
        <color theme="1"/>
        <rFont val="Arial"/>
        <family val="2"/>
      </rPr>
      <t>Petróleos Paraguayos - PETROPAR.</t>
    </r>
  </si>
  <si>
    <t>3.4- Servicios o Productos Misionales (Depende de la Naturaleza de la Misión Institucional, puede abarcar un Programa o Proyecto)</t>
  </si>
  <si>
    <t>Misión Institucional</t>
  </si>
  <si>
    <t>Total Nivel Directivo o Rango Superior:</t>
  </si>
  <si>
    <t>2.1. Resolución de Aprobación y Anexo del Plan de Rendición de Cuentas</t>
  </si>
  <si>
    <t>3.5 Contrataciones Realizadas</t>
  </si>
  <si>
    <t>5.2. Participación y Difusión en Idioma Guaraní</t>
  </si>
  <si>
    <t>5.3 Diagnostico "The Integrity App"</t>
  </si>
  <si>
    <t>Cantidad de Indicadores</t>
  </si>
  <si>
    <t>Descripción del Indicador Misional</t>
  </si>
  <si>
    <t>6.2 Gestión de Riesgos de Corrupción</t>
  </si>
  <si>
    <t>7.1.Gestión de Denuncias de Corrupción</t>
  </si>
  <si>
    <t>Cantidad de Riesgos Detectados</t>
  </si>
  <si>
    <t>Descripción del Riesgo de Corrupción</t>
  </si>
  <si>
    <t>Medidas de Mitigación</t>
  </si>
  <si>
    <t>Otros Tipos de Auditoria</t>
  </si>
  <si>
    <t>Planes de Mejoramiento Elaborados en el Trimestre</t>
  </si>
  <si>
    <t>Informe de Referencia</t>
  </si>
  <si>
    <t>Javier Borquez R.</t>
  </si>
  <si>
    <t>Luis Gomez F.</t>
  </si>
  <si>
    <t>Norma Caballero</t>
  </si>
  <si>
    <t xml:space="preserve">Ronald Saguier A. </t>
  </si>
  <si>
    <t>Rafael Eguiazu F.</t>
  </si>
  <si>
    <t>1,70 – INICIAL ALTO</t>
  </si>
  <si>
    <t>1,92 - INICIAL ALTO</t>
  </si>
  <si>
    <t>2,05 – DISEÑADO BAJO</t>
  </si>
  <si>
    <t>3,01 - GESTIONADO BAJO</t>
  </si>
  <si>
    <t>3,06 - GESTIONADO BAJO</t>
  </si>
  <si>
    <t>https://denuncias.gov.py/portal-publico</t>
  </si>
  <si>
    <t>EN EL PERIODO INFORMADO NO SE CUENTA CON DENUNCIAS ASIGNADAS A LA INSTITUCIÓN.</t>
  </si>
  <si>
    <t>N/A</t>
  </si>
  <si>
    <t xml:space="preserve">https://www.petropar.gov.py/?page_id=7660 </t>
  </si>
  <si>
    <t>MATRIZ DE INFORMACIÓN MINIMA PARA INFORME DE RENDICIÓN DE CUENTAS AL CIUDADANO - EJERCICIO 2025</t>
  </si>
  <si>
    <t>Ana Yaluk J.</t>
  </si>
  <si>
    <t>Adalberto Acuña S.</t>
  </si>
  <si>
    <t>Javier Espínola Ch.</t>
  </si>
  <si>
    <t>Carlos José Arce L.</t>
  </si>
  <si>
    <t>Ramón Benítez O.</t>
  </si>
  <si>
    <t>Gilberto Núñez P.</t>
  </si>
  <si>
    <t>Financiera / Aumentar los ingresos con rentabilidad</t>
  </si>
  <si>
    <t>PND: Competitividad e Innovación. PEI: Aumentar  rentabilidad. POI: Satisfacción de usuarios y clientes</t>
  </si>
  <si>
    <t xml:space="preserve">Mantener el posicionamiento de la Marca </t>
  </si>
  <si>
    <t>Mediante tecnología de vanguardia, calidad del combustible, incremento de volumen de ventas,  menor precio y  satisfacción del cliente.Porcentaje de EESS fiscalizadas y que cumplen con los parámetos de calidad.</t>
  </si>
  <si>
    <t>Financiera / Lograr eficiencia operativa y de gestión</t>
  </si>
  <si>
    <t>PND:Valorización del capital ambiental. PEI: Eficiencia operativa. POI: Producción de alcohol</t>
  </si>
  <si>
    <t>750.000.000 litros para Dic-2025</t>
  </si>
  <si>
    <t>PETROPAR tiene una participación del 20 % en la venta nacional de combustibles líquidos y 15% de combustibles gaseosos</t>
  </si>
  <si>
    <t>7  Bloques para Dic-2025</t>
  </si>
  <si>
    <t xml:space="preserve">5  Bloques (PETROPAR II, III, IV, V y VI ) </t>
  </si>
  <si>
    <t>23.000.000 litros de alcohol producidos para Dic-2025</t>
  </si>
  <si>
    <t>SPR
Fuera de Zafra</t>
  </si>
  <si>
    <t>Mayor participación en la venta nacional</t>
  </si>
  <si>
    <t>Parámetros de calidad bajo los estándares establecidos</t>
  </si>
  <si>
    <t>Mantener la calidad de los productos comercializados en las EE.SS de PETROPAR</t>
  </si>
  <si>
    <t>3,07 - GESTIONADO BAJO</t>
  </si>
  <si>
    <t>https://www.petropar.gov.py/?page_id=5192</t>
  </si>
  <si>
    <t>ADQUISICION DE GASOIL</t>
  </si>
  <si>
    <t>EJECUTADO</t>
  </si>
  <si>
    <t>100 (110-190)</t>
  </si>
  <si>
    <t>200 (210-290)</t>
  </si>
  <si>
    <t>300 (310-390)</t>
  </si>
  <si>
    <t>400 (410-440)</t>
  </si>
  <si>
    <t>500 (510-590)</t>
  </si>
  <si>
    <t>600 (630)</t>
  </si>
  <si>
    <t>800 (810-850)</t>
  </si>
  <si>
    <t>900 (910-980)</t>
  </si>
  <si>
    <t xml:space="preserve">Nombre de Productos de combustibles  y eslogan institucional </t>
  </si>
  <si>
    <t>https://www.petropar.gov.py/wp-content/uploads/2025/04/RES-PR-EJ-283-2025-DTR.pdf</t>
  </si>
  <si>
    <t>https://www.petropar.gov.py/wp-content/uploads/2025/04/PLAN-Y-CRONOGRAMA-DE-RCC-EJERCICIO-FISCAL-2025.pdf</t>
  </si>
  <si>
    <t>3,17 - GESTIONADO BAJO</t>
  </si>
  <si>
    <t>Ejecutado 
(Obligado/Comprometido)</t>
  </si>
  <si>
    <t>GLENCORE AG</t>
  </si>
  <si>
    <t>FERRETERIA INDUSTRIAL SAE</t>
  </si>
  <si>
    <t>FERNANDO RAFAEL BENEGAS (FERRETOTAL)</t>
  </si>
  <si>
    <t>CHARPENTIER SRL</t>
  </si>
  <si>
    <t>PAN AMERICAN ENERGY SL SUCURSAL ARGENTINA</t>
  </si>
  <si>
    <t>PETROLEOS PARAGUAYOS</t>
  </si>
  <si>
    <t>MARIA JULIA PLANAS (FIERROS GUARANI)</t>
  </si>
  <si>
    <t>INPASA DEL PARAGUAY S.A.</t>
  </si>
  <si>
    <t>INDULCOR SRL</t>
  </si>
  <si>
    <t>Misión; Somos una empresa de energía que suministra hidrocarburos y biocombustibles, comprometidos con el desarrollo del país.</t>
  </si>
  <si>
    <t>ADQUISICION DE GAS LICUADO DE PETROLEO</t>
  </si>
  <si>
    <r>
      <t xml:space="preserve">Periodo del informe: </t>
    </r>
    <r>
      <rPr>
        <sz val="10"/>
        <color theme="1"/>
        <rFont val="Arial"/>
        <family val="2"/>
      </rPr>
      <t>Tercer Informe Parcial, correspondiente al Tercer Trimestre (JULIO - AGOSTO - SETIEMBRE), del Ejercicio Fiscal 2025.</t>
    </r>
  </si>
  <si>
    <t>Hugo Carreras V.</t>
  </si>
  <si>
    <t>Julio</t>
  </si>
  <si>
    <t>Agosto</t>
  </si>
  <si>
    <t>Setiembre</t>
  </si>
  <si>
    <t xml:space="preserve">Esta Auditoria Interna informa que en el tercer trimestre del 2025, no se ha emitido informes sobre Auditoria Financiera. </t>
  </si>
  <si>
    <t xml:space="preserve">Esta Auditoría Interna informa que en el tercer trimestre del 2025, no se ha emitido informes sobre Auditoria de Gestión. </t>
  </si>
  <si>
    <t xml:space="preserve">Esta Auditoría Interna informa que en el tercer trimestre del 2025, no se ha emitido informes sobre otros tipos de Auditorias. </t>
  </si>
  <si>
    <t xml:space="preserve">En el tercer trimestre del Ejercicio Fiscal de 2025, no fue recibido ningún informe de la Auditoría Externa. </t>
  </si>
  <si>
    <t xml:space="preserve">En el tercer trimestre del Ejercicio Fiscal 2025, no se han realizado planes de mejoramiento. </t>
  </si>
  <si>
    <t>SERVICIOS METALMECANICOS PARA EL MOLINO DE CAÑA DE AZUCAR</t>
  </si>
  <si>
    <t>ADQUISICION DE ESTRUCTURA PARA MONTAJE DE PROMOCIONES EN EE.SS Y EVENTOS DEL RUBRO E INSTITUCIONALES</t>
  </si>
  <si>
    <t>M2VIEW SRL</t>
  </si>
  <si>
    <t>https://www.contrataciones.gov.py/licitaciones/adjudicacion/1f01ecd5-7a51-6a56-95eb-832283e85444/resumen-adjudicacion.html,</t>
  </si>
  <si>
    <t>https://www.contrataciones.gov.py/licitaciones/adjudicacion/1f04dde9-d6df-69aa-8564-b3e1a9cfb901/resumen-adjudicacion.html,</t>
  </si>
  <si>
    <t>ADQUISICION DE ALCOHOL</t>
  </si>
  <si>
    <t>ADQUISICION DE ARTICULOS DE FERRETERIA  Y BULONERIA PARA MJT</t>
  </si>
  <si>
    <t>https://www.contrataciones.gov.py/licitaciones/adjudicacion/1f05760d-27aa-6da6-8171-6f886a44f22e/resumen-adjudicacion.html,</t>
  </si>
  <si>
    <t>https://www.contrataciones.gov.py/licitaciones/adjudicacion/1f0325dc-ac7d-6f20-9b1f-e3d68a6d5b88/resumen-adjudicacion.html,</t>
  </si>
  <si>
    <t>ADQUISICION DE PRODUCTOS QUIMICOS PARA TRATAMIENTO DE JUGO DE CAÑA PARA PLANTA M.J. TROCHE</t>
  </si>
  <si>
    <t>SERVICIO DE ACTUALIZACION DE INVENTARIO DE DEPOSITOS DE VILLA ELISA Y MJT DE PETROLEOS PARAGUAYOS Y RELEVAMIENTO E INFORME INTEGRAL DE MAQUINAS EXPENDEDORAS DE COMBUSTIBLE - NO PLANIFICADA</t>
  </si>
  <si>
    <t>ADQUISICION DE ALCOHOL ABSOLUTO</t>
  </si>
  <si>
    <t>ADQUISICION DE CAÑA DE AZUCAR</t>
  </si>
  <si>
    <t>GESTION PATRIMONIAL Y SOLUCIONES SRL (GPS)</t>
  </si>
  <si>
    <t>AZUCARERA PARAGUAYA SA</t>
  </si>
  <si>
    <t>https://www.contrataciones.gov.py/licitaciones/adjudicacion/1f058326-96c4-6e64-b5f7-bb9e1fa59e73/resumen-adjudicacion.html,</t>
  </si>
  <si>
    <t>https://www.contrataciones.gov.py/sin-difusion-convocatoria/excepcion_adj/74ca874b-7b00-476a-ada8-2c30a23f1f1e.html,</t>
  </si>
  <si>
    <t>https://www.contrataciones.gov.py/licitaciones/adjudicacion/1f05e4d5-1d78-63f6-a854-fb364aba73a3/resumen-adjudicacion.html,</t>
  </si>
  <si>
    <t>https://www.contrataciones.gov.py/licitaciones/adjudicacion/1f03cb9f-828e-6f8e-adb9-457ef6ce5112/resumen-adjudicacion.html,</t>
  </si>
  <si>
    <t>ADQ. DE EQUIPOS DE LABORATORIO PARA PLANTA ALCOHOLERA DE PETROPAR EN M.J. TROCHE</t>
  </si>
  <si>
    <t>SERVICIOS DE PROVISION DE PINTURA Y SEÑALETICA PARA TUBERIAS DE TRANSPORTE DE PRODUCTOS DENTRO DE PLANTA DE PETROPAR VILLA ELISA</t>
  </si>
  <si>
    <t>SERVICIO DE PROVISION E INSTALACION DE CARTELERIA Y SEÑALETICA DE SEGURIDAD INDUSTRIAL PARA PETROPAR</t>
  </si>
  <si>
    <t>VITOL ENERGIA AMERICAS S.A.</t>
  </si>
  <si>
    <t>PARGOS TECH S.A.</t>
  </si>
  <si>
    <t>MACRO SCIENCE S.A.</t>
  </si>
  <si>
    <t>SOMIN SA</t>
  </si>
  <si>
    <t>URBAN LIGHTS S.A.</t>
  </si>
  <si>
    <t>https://www.contrataciones.gov.py/licitaciones/adjudicacion/1f05e759-05f5-691e-bbc5-e1863e98368d/resumen-adjudicacion.html,</t>
  </si>
  <si>
    <t>https://www.contrataciones.gov.py/licitaciones/adjudicacion/1f05b2de-5fcb-6d76-85ca-816851375498/resumen-adjudicacion.html,</t>
  </si>
  <si>
    <t>https://www.contrataciones.gov.py/licitaciones/adjudicacion/1f058219-b77c-646c-bc28-231d1dac204e/resumen-adjudicacion.html.</t>
  </si>
  <si>
    <t>https://www.contrataciones.gov.py/licitaciones/adjudicacion/1f037378-a4f4-603a-a539-a33bf42968e7/resumen-adjudicacion.html,</t>
  </si>
  <si>
    <t>SERVICIO DE PROVISION DE ARTICULOS PARA PROMOCION DE PRODUCTOS Y SERVICIOS DE PETROPAR</t>
  </si>
  <si>
    <t xml:space="preserve">ADQUISICION DE MUEBLES CON CRITERIO DE SISTENIBILIDAD - TIENDA VIRTUAL - SOLICITUD 4315 </t>
  </si>
  <si>
    <t>SERVICIO DE FLETE DE GAS LICUADO DE PETROLEO</t>
  </si>
  <si>
    <t xml:space="preserve">ACTUALIZACION Y MANTENIMIENTO EVOLUTIVO DEL SISTEMA DE GESTION SAP/HANA </t>
  </si>
  <si>
    <t>GARABATO S.A.</t>
  </si>
  <si>
    <t>DON GATO COMERCIAL</t>
  </si>
  <si>
    <t>OSIRIS GROUP S.A.</t>
  </si>
  <si>
    <t>INFOCENTER S.A.</t>
  </si>
  <si>
    <t>https://www.contrataciones.gov.py/licitaciones/adjudicacion/1f063060-453e-6bf2-a312-55252efe61e5/resumen-adjudicacion.html,</t>
  </si>
  <si>
    <t>https://www.contrataciones.gov.py/licitaciones/planificacion/1f00b3af-0103-63f8-93d1-353a2c7396e7.html,</t>
  </si>
  <si>
    <t>https://www.contrataciones.gov.py/licitaciones/adjudicacion/1f04dcfe-803e-6182-ad42-791359170637/resumen-adjudicacion.html,</t>
  </si>
  <si>
    <t>https://www.contrataciones.gov.py/licitaciones/adjudicacion/1f06ca60-e1ef-6876-84f2-3bed12c41dd2/resumen-adjudicacion.html,</t>
  </si>
  <si>
    <t>ADQUISICION DE FERTILIZANTE ORGAN0MINERAL - PLANTA M.J. TROCHE</t>
  </si>
  <si>
    <t xml:space="preserve">ADQUISICION DE NAFTA VIRGEN </t>
  </si>
  <si>
    <t>IMPLEMENTACION DE SOLUCIONES DE PROTECCION CONTRA INCENDIOS BASADAS EN CRITERIOS DE NORMAS NFPA EN EL PARQUE DE TANQUES</t>
  </si>
  <si>
    <t>ACTUALIZACION DEL SOTWARE OPENKM Y NUEVAS FUNCIONALIDADES</t>
  </si>
  <si>
    <t>PROVISION E INSTALACION DE SISTEMA DE PROTECCION CONTRA DESCARGA ATMOSFERICA, DETECCION DE TORMENTAS  Y ATERRAMIENTO PARA ZONA DE TANQUES</t>
  </si>
  <si>
    <t>SONDEOS Y ANALISIS FISICOQUIMICOS</t>
  </si>
  <si>
    <t>SERVICIO DE RECUPERACION DE MASAS DE MOLIENDA</t>
  </si>
  <si>
    <t>TRAFIGURA PTE LTD</t>
  </si>
  <si>
    <t>CONSORCIO DE PROTECCION DE HIDROCARBURO</t>
  </si>
  <si>
    <t>DIGITALIZA S.A.</t>
  </si>
  <si>
    <t>INGENIERIA, SISTEMA, CONSULTORIA S.A.</t>
  </si>
  <si>
    <t>ANALITICA S.A.</t>
  </si>
  <si>
    <t>https://www.contrataciones.gov.py/licitaciones/adjudicacion/1f084f0e-dc78-6396-95a5-0d32df8cc436/resumen-adjudicacion.html,</t>
  </si>
  <si>
    <t>https://www.contrataciones.gov.py/licitaciones/adjudicacion/1f087314-c9df-61f6-b90f-992a5e6f42ba/resumen-adjudicacion.html,</t>
  </si>
  <si>
    <t>https://www.contrataciones.gov.py/sin-difusion-convocatoria/excepcion_adj/c7985368-9d98-4629-b9f5-839c7e1ade00.html,</t>
  </si>
  <si>
    <t>https://www.contrataciones.gov.py/sin-difusion-convocatoria/excepcion_adj/ed276eb5-3e7f-4bca-8c7a-115be1ae9a1e.html,</t>
  </si>
  <si>
    <t>https://www.contrataciones.gov.py/licitaciones/adjudicacion/1f074596-c535-6abc-9cd9-7ba5a67214ce/resumen-adjudicacion.html,</t>
  </si>
  <si>
    <t>https://www.contrataciones.gov.py/licitaciones/adjudicacion/1f0720d3-8539-6c52-a596-89bc2f49d481/resumen-adjudicacion.html,</t>
  </si>
  <si>
    <t>https://www.contrataciones.gov.py/licitaciones/adjudicacion/1f073926-dd99-61ca-a456-3ff3c6e20a22/resumen-adjudicacion.html,</t>
  </si>
  <si>
    <t>https://www.contrataciones.gov.py/licitaciones/adjudicacion/1f06e3bc-070a-6934-bd8e-a598d3d92124/resumen-adjudicacion.html,</t>
  </si>
  <si>
    <t>https://www.contrataciones.gov.py/licitaciones/adjudicacion/1f06e3d7-0cee-60f6-97e3-d1e4889cd12c/resumen-adjudicacion.html,</t>
  </si>
  <si>
    <t xml:space="preserve">Día del Idioma Guaraní </t>
  </si>
  <si>
    <t xml:space="preserve">Teniendo en cuenta que nuestro segundo idioma oficial es el Guaraní, en virtud al aniversario se realizó una publicación en conmemoración. </t>
  </si>
  <si>
    <t>25 de agosto de 2025</t>
  </si>
  <si>
    <t>https://www.instagram.com/p/DNySfHV3PMA/?igsh=QkFjLW9hVDBiRA%3D%3D</t>
  </si>
  <si>
    <t>Gestión de calidad del aire y sus avances en Paraguay: La Gerencia de Seguridad Industrial, Salud Ocupacional y Medio Ambiente de Petropar, a través de su Departamento de  Medio Ambiente, organizó una capacitación en conmemoración del Día Mundial del Medio Ambiente. El evento contó con la participación de funcionarios de distintas dependencias de la empresa.
El objetivo fue instruir a los funcionarios de Petropar en temas relacionados con la gestión de la calidad del aire y sus avances en Paraguay, con el fin de promover prácticas sostenibles y responsables en la empresa.
Seguimos Creciendo: Una nueva estación de servicio en Pedro Juan Caballero, la número 286 de nuestra red. Esto es un ejemplo más del compromiso de Petropar con el desarrollo energético, económico y social del país.
Premio al mejor stand del sector público: Petropar fue distinguido con el premio al Mejor Stand del Sector Público en la Expo Paraguay 2025. Este reconocimiento destaca nuestra excelencia en la presentación de productos y servicios en la feria.
Capacitación para directivos de la empresa: La Contraloría General de la República impartió una capacitación a directivos de la empresa sobre la Norma de Requisitos Mínimos MECIP 2015. La instrucción se centró en la importancia de los compromisos de la Alta Dirección y el Análisis Crítico del Sistema de Control Interno Institucional.
El objetivo fue fortalecer los conocimientos de los directivos en la implementación y gestión del Sistema de Control Interno, de acuerdo con la Norma MECIP 2015. La Contraloría General de la República destacó el compromiso de los directivos con la mejora continua y la transparencia en la gestión pública.
Mantenimiento preventivo del brazohidráulico del muelle sur: Dentro del desarrollo del plan de mantenimiento de los equipos de Planta, se ha realizado el mantenimiento preventivo del brazo hidráulico ubicado en el muelle sur de Petropar. Este trabajo es esencial para el funcionamiento correcto y la durabilidad del mencionado equipo. Las tareas de mantenimiento incluyeron inspecciones regulares, limpieza y la sustitución de componentes desgastados, servicios cruciales para evitar averías y asegurar la seguridad de la operación.
Este equipo en particular es utilizado para facilitar la manipulación y el resguardo de las embarcaciones utilizadas por el personal de muelles, para el control de la zona ribereña circundante a los muelles de Petropar, así también se ejecutan tareas de apoyo en la operación de descarga de barcazas</t>
  </si>
  <si>
    <r>
      <rPr>
        <b/>
        <u/>
        <sz val="10"/>
        <color theme="1"/>
        <rFont val="Arial"/>
        <family val="2"/>
      </rPr>
      <t>JULIO:</t>
    </r>
    <r>
      <rPr>
        <sz val="10"/>
        <color theme="1"/>
        <rFont val="Arial"/>
        <family val="2"/>
      </rPr>
      <t xml:space="preserve">
CONVENCIÓN DE OPERADORES 2025: Marcando el inicio de una nueva etapa enfocada en la innovación, calidad y confianza se realizó la Convención de Operadores 2025 de Petropar. En ella se compartió las proyecciones de la empresa estatal para lo que resta del año y del actual periodo de gobierno, reafirmando el compromiso de seguir posicionando a Petropar en el mercado nacional.
Se presentó la línea de lubricantes Petropar, por primera vez al mercado nacional, con formulación de alta calidad y tecnología de vanguardia, estará inicialmente disponible en estaciones de servicio del emblema, garantizando calidad y confianza. Además, se dio a conocer la nueva aplicación móvil de Petropar, disponible para su descarga gratuita en App Store y Google Play. Esta herramienta digital permitirá a los usuarios acceder a beneficios exclusivos, pagar de forma rápida y segura, localizar estaciones de servicio en todo el país y acumular puntos con cada carga de combustible.
Nueva estación Petropar en el país: Petropar y el Grupo Bahía han unido fuerzas para inaugurar una nueva estación de servicio en la ciudad de Mariano Roque Alonso. Es la número 17 que se habilita en esta alianza estratégica.
Petropar y el Grupo Bahía tienen como objetivo principal brindar empleo y ofrecer productos y servicios de alta calidad y seguridad. De esta manera, se buscacontribuir al desarrollo económico de la zona y apoyar a la economía familiar del Paraguay. Con la garantía del mejor emblema del país, Petropar se compromete a ofrecer el mejor combustible y servicio a sus clientes. La nueva estación de servicio es un punto más para cargar el mejor combustible del Paraguay.
Petropar capacita a funcionarios en manejo de residuos: El manejo de residuos es un tema fundamental para las industrias, ya que permite reducir el impacto ambiental y promover prácticas sostenibles.
La Gerencia de Seguridad Industrial, Salud Ocupacional y Medio Ambiente de Petropar organizó una capacitación en manejo de residuos sólidos urbanos para industrias. El evento contó con la participación de funcionarios de varias dependencias de la empresa.
El objetivo principal fue mejorar las prácticas de manejo de residuos en la empresa, promoviendo un ambiente más sostenible y responsable. Los funcionarios participantes podrán aplicar sus conocimientos en sus respectivas áreas de trabajo.</t>
    </r>
  </si>
  <si>
    <r>
      <rPr>
        <b/>
        <u/>
        <sz val="10"/>
        <color theme="1"/>
        <rFont val="Arial"/>
        <family val="2"/>
      </rPr>
      <t>AGOSTO:</t>
    </r>
    <r>
      <rPr>
        <sz val="10"/>
        <color theme="1"/>
        <rFont val="Arial"/>
        <family val="2"/>
      </rPr>
      <t xml:space="preserve">
Petropar combustible oficial de ASU2025: Como combustible oficial de los Juegos Panamericanos Junior ASU2025, estamos comprometidos con el deporte y los atletas en su búsqueda de la excelencia. El emblema de los paraguayos se siente orgulloso de ser parte de esta competencia que reúne a jóvenes de distintos países del mundo.
Compromiso con la salud y bienestar: Dando cumplimiento a la Ley 14.390, se realizaron jornadas de análisis periódicos con el objetivo de garantizar el cuidado de la salud de los funcionarios de la empresa. Esta iniciativa es fundamental para prevenir y detectar a tiempo enfermedades. Además se llevo a cabo la jornada de donación de sangre. Este acto de solidaridad salva vidas y es crucial para garantizar el suministro de sangre para el Centro Nacional de Servicios de Sangre (CENSSA y en cooperación con el Hospital General de Villa Elisa, se desarrolló una jornada de vacunación contra distintas enfermedades. Las vacunas son fundamentales para prevenir patologías y promover la salud pública.
Capacitación en gestión y transacción de servicios ambientales: Funcionarios de distintas dependencias de Petropar participaron en una capacitación impartida por técnicos del Ministerio del Ambiente y Desarrollo Sostenible (MADES) sobre el marco normativo y práctico para el desarrollo sostenible. El objetivo de la capacitación fue fortalecer la institucionalidad en la implementación continua de la Ley de Servicios Ambientales, una de las políticas de conservación más relevantes a nivel nacional. Petropar se compromete a seguir fortaleciendo las capacidades y promoviendo la conservación del medio ambiente.</t>
    </r>
  </si>
  <si>
    <r>
      <rPr>
        <b/>
        <u/>
        <sz val="10"/>
        <color theme="1"/>
        <rFont val="Arial"/>
        <family val="2"/>
      </rPr>
      <t>SETIEMBRE:</t>
    </r>
    <r>
      <rPr>
        <sz val="10"/>
        <color theme="1"/>
        <rFont val="Arial"/>
        <family val="2"/>
      </rPr>
      <t xml:space="preserve">
Fortaleciendo el Control Interno en PETROPAR: En el marco de la implementación efectiva de la Norma de Requisitos Mínimos MECIP:2015, PETROPAR ha llevado a cabo el Curso Taller sobre Sistema de Control Interno, organizado por la Dirección General de Gestión del Conocimiento y Formación Académica de la Contraloría General de la República.
La capacitación se realizó en modalidad de Curso-Taller, combinando aspectos teóricos y prácticos. Los funcionarios de todos los niveles participaron activamente en trabajos grupales, evaluando el grado de cumplimiento de la norma con documentación real de PETROPAR.
La implementación efectiva del MECIP fortalece el control interno en la institución promoviendo la transparencia y la eficiencia en nuestras operaciones. En Petropar estamos comprometidos con la mejora continua y el cumplimiento de los estándares de calidad y control.
Promoviendo la Salud Mental en Petropar: En Petropar, nos comprometemos a promover la salud mental y el bienestar de nuestros funcionarios. Bajo el lema “Cambiemos la narrativa”, nos unimos a la conmemoración y prevención del suicidio en nuestro país.
La Gerencia de Seguridad Industrial, Salud Ocupacional y Medio Ambiente ha organizado charlas informativas y entrega de lazos amarillos, simbolizando el mes de la prevención del suicidio. Nuestro objetivo es proporcionar un espacio seguro y de contención donde los funcionarios puedan expresar sus emociones, compartir experiencias y recibir apoyo.</t>
    </r>
  </si>
  <si>
    <t>Hoja N° 01 de 13</t>
  </si>
  <si>
    <t>Hoja N° 02 de 13</t>
  </si>
  <si>
    <t>Hoja N° 03 de 13</t>
  </si>
  <si>
    <t>Hoja N° 04 de 13</t>
  </si>
  <si>
    <t>Hoja N° 05 de 13</t>
  </si>
  <si>
    <t>Hoja N° 06 de 13</t>
  </si>
  <si>
    <t>Hoja N° 07 de 13</t>
  </si>
  <si>
    <t>Hoja N° 08 de 13</t>
  </si>
  <si>
    <t>Hoja N° 09 de 13</t>
  </si>
  <si>
    <t>Hoja N° 10 de 13</t>
  </si>
  <si>
    <t>Hoja N° 11 de 13</t>
  </si>
  <si>
    <t>Hoja N° 12 de 13</t>
  </si>
  <si>
    <t>Hoja N° 13 de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</si>
</sst>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64" formatCode="d\-m\-yy;@"/>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0"/>
      <color theme="10"/>
      <name val="Arial"/>
      <family val="2"/>
    </font>
    <font>
      <sz val="10"/>
      <color theme="10"/>
      <name val="Arial"/>
      <family val="2"/>
    </font>
    <font>
      <b/>
      <sz val="10"/>
      <color theme="1"/>
      <name val="Arial"/>
      <family val="2"/>
    </font>
    <font>
      <sz val="10"/>
      <color theme="1"/>
      <name val="Arial"/>
      <family val="2"/>
    </font>
    <font>
      <b/>
      <u/>
      <sz val="10"/>
      <name val="Arial"/>
      <family val="2"/>
    </font>
    <font>
      <b/>
      <u/>
      <sz val="10"/>
      <color theme="1"/>
      <name val="Arial"/>
      <family val="2"/>
    </font>
    <font>
      <sz val="10"/>
      <name val="Arial"/>
      <family val="2"/>
    </font>
    <font>
      <b/>
      <sz val="10"/>
      <name val="Arial"/>
      <family val="2"/>
    </font>
    <font>
      <b/>
      <sz val="10"/>
      <color rgb="FF000000"/>
      <name val="Arial"/>
      <family val="2"/>
    </font>
    <font>
      <sz val="11"/>
      <color theme="1"/>
      <name val="Calibri"/>
      <charset val="134"/>
      <scheme val="minor"/>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xf numFmtId="0" fontId="3"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xf numFmtId="9" fontId="15" fillId="0" borderId="0" applyFont="0" applyFill="0" applyBorder="0" applyAlignment="0" applyProtection="0"/>
    <xf numFmtId="41" fontId="1" fillId="0" borderId="0" applyFont="0" applyFill="0" applyBorder="0" applyAlignment="0" applyProtection="0"/>
    <xf numFmtId="0" fontId="1" fillId="0" borderId="0">
      <alignment vertical="center"/>
    </xf>
  </cellStyleXfs>
  <cellXfs count="141">
    <xf numFmtId="0" fontId="0" fillId="0" borderId="0" xfId="0">
      <alignment vertical="center"/>
    </xf>
    <xf numFmtId="14" fontId="9" fillId="0" borderId="1"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8" fillId="0" borderId="1" xfId="0" applyFont="1" applyFill="1" applyBorder="1" applyAlignment="1">
      <alignment horizontal="justify" vertical="top" wrapText="1"/>
    </xf>
    <xf numFmtId="0" fontId="9"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0" borderId="1" xfId="0" applyFont="1" applyFill="1" applyBorder="1">
      <alignment vertical="center"/>
    </xf>
    <xf numFmtId="0" fontId="9" fillId="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Font="1" applyFill="1" applyBorder="1">
      <alignment vertical="center"/>
    </xf>
    <xf numFmtId="0" fontId="8" fillId="0" borderId="1" xfId="0" applyFont="1" applyFill="1" applyBorder="1" applyAlignment="1">
      <alignment horizontal="center" vertical="center"/>
    </xf>
    <xf numFmtId="0" fontId="6" fillId="0" borderId="1" xfId="1" applyFont="1" applyFill="1" applyBorder="1" applyAlignment="1">
      <alignment vertical="center" wrapText="1"/>
    </xf>
    <xf numFmtId="0" fontId="9" fillId="0" borderId="1" xfId="4" applyFont="1" applyFill="1" applyBorder="1" applyAlignment="1">
      <alignment horizontal="center" vertical="center" wrapText="1"/>
    </xf>
    <xf numFmtId="0" fontId="9" fillId="0" borderId="1" xfId="4" applyFont="1" applyFill="1" applyBorder="1" applyAlignment="1">
      <alignment horizontal="center" vertical="center"/>
    </xf>
    <xf numFmtId="0" fontId="13" fillId="2"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9" fillId="0" borderId="0" xfId="0" applyFont="1" applyFill="1" applyProtection="1">
      <alignment vertical="center"/>
      <protection locked="0"/>
    </xf>
    <xf numFmtId="0" fontId="9" fillId="0" borderId="0" xfId="2" applyFont="1" applyFill="1" applyBorder="1" applyAlignment="1">
      <alignment horizontal="center" vertical="center" wrapText="1"/>
    </xf>
    <xf numFmtId="0" fontId="9" fillId="0" borderId="0" xfId="2" applyFont="1" applyFill="1" applyBorder="1" applyAlignment="1">
      <alignment horizontal="left" vertical="center" wrapText="1"/>
    </xf>
    <xf numFmtId="0" fontId="9" fillId="0" borderId="0" xfId="2"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Border="1">
      <alignment vertical="center"/>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9" fontId="9" fillId="0" borderId="1" xfId="8" applyFont="1" applyFill="1" applyBorder="1" applyAlignment="1">
      <alignment horizontal="center" vertical="center"/>
    </xf>
    <xf numFmtId="0" fontId="12" fillId="0" borderId="1" xfId="4" applyFont="1" applyFill="1" applyBorder="1" applyAlignment="1">
      <alignment horizontal="center" vertical="center" wrapText="1"/>
    </xf>
    <xf numFmtId="0" fontId="7" fillId="0" borderId="1" xfId="1" applyFont="1" applyFill="1" applyBorder="1" applyAlignment="1">
      <alignment horizontal="center" vertical="center"/>
    </xf>
    <xf numFmtId="0" fontId="9" fillId="0" borderId="1" xfId="5" applyFont="1" applyBorder="1" applyAlignment="1">
      <alignment horizontal="center" vertical="center"/>
    </xf>
    <xf numFmtId="3" fontId="9" fillId="0" borderId="1" xfId="9" applyNumberFormat="1" applyFont="1" applyFill="1" applyBorder="1" applyAlignment="1">
      <alignment horizontal="right" vertical="center"/>
    </xf>
    <xf numFmtId="3" fontId="9" fillId="0" borderId="1" xfId="10" applyNumberFormat="1" applyFont="1" applyBorder="1" applyAlignment="1">
      <alignment horizontal="right" vertical="center"/>
    </xf>
    <xf numFmtId="9" fontId="9" fillId="0" borderId="6" xfId="8" applyFont="1" applyFill="1" applyBorder="1" applyAlignment="1">
      <alignment horizontal="center" vertical="center"/>
    </xf>
    <xf numFmtId="0" fontId="9" fillId="0" borderId="6" xfId="4" applyFont="1" applyFill="1" applyBorder="1" applyAlignment="1">
      <alignment horizontal="center" vertical="center" wrapText="1"/>
    </xf>
    <xf numFmtId="0" fontId="5" fillId="3" borderId="1" xfId="1" applyFill="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1" applyFont="1" applyFill="1" applyBorder="1" applyAlignment="1">
      <alignment horizontal="center" vertical="center"/>
    </xf>
    <xf numFmtId="164" fontId="9" fillId="0" borderId="0" xfId="0" applyNumberFormat="1" applyFont="1" applyBorder="1" applyAlignment="1">
      <alignment horizontal="center" vertical="center" wrapText="1"/>
    </xf>
    <xf numFmtId="3" fontId="9"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3" fontId="5" fillId="0" borderId="1" xfId="1" applyNumberFormat="1" applyBorder="1" applyAlignment="1" applyProtection="1">
      <alignment horizontal="center" vertical="center" wrapText="1"/>
    </xf>
    <xf numFmtId="0" fontId="5" fillId="3" borderId="6" xfId="1" applyFill="1" applyBorder="1" applyAlignment="1">
      <alignment horizontal="center" vertical="center" wrapText="1"/>
    </xf>
    <xf numFmtId="0" fontId="11" fillId="0" borderId="0" xfId="0" applyFont="1" applyFill="1">
      <alignment vertical="center"/>
    </xf>
    <xf numFmtId="0" fontId="8" fillId="4" borderId="5"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9" xfId="0" applyFont="1" applyFill="1" applyBorder="1" applyAlignment="1">
      <alignment horizontal="left" vertical="center" wrapText="1"/>
    </xf>
    <xf numFmtId="0" fontId="8" fillId="0" borderId="6" xfId="0" applyFont="1" applyFill="1" applyBorder="1" applyAlignment="1">
      <alignment horizontal="center" vertical="center"/>
    </xf>
    <xf numFmtId="0" fontId="9" fillId="0" borderId="10" xfId="0" applyFont="1" applyFill="1" applyBorder="1" applyAlignment="1">
      <alignment horizontal="left" vertical="top" wrapText="1"/>
    </xf>
    <xf numFmtId="0" fontId="8" fillId="0" borderId="11" xfId="0" applyFont="1" applyFill="1" applyBorder="1" applyAlignment="1">
      <alignment horizontal="left" vertical="top"/>
    </xf>
    <xf numFmtId="0" fontId="8" fillId="0" borderId="12" xfId="0" applyFont="1" applyFill="1" applyBorder="1" applyAlignment="1">
      <alignment horizontal="left" vertical="top"/>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4"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6" fillId="0" borderId="2" xfId="1" applyFont="1" applyFill="1" applyBorder="1" applyAlignment="1" applyProtection="1">
      <alignment horizontal="left" vertical="center"/>
      <protection locked="0"/>
    </xf>
    <xf numFmtId="0" fontId="6" fillId="0" borderId="3" xfId="1" applyFont="1" applyFill="1" applyBorder="1" applyAlignment="1" applyProtection="1">
      <alignment horizontal="left" vertical="center"/>
      <protection locked="0"/>
    </xf>
    <xf numFmtId="0" fontId="8" fillId="0" borderId="5" xfId="0" applyFont="1" applyFill="1" applyBorder="1" applyAlignment="1">
      <alignment horizontal="center" vertical="center"/>
    </xf>
    <xf numFmtId="0" fontId="6"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0" borderId="7" xfId="1" applyFill="1" applyBorder="1" applyAlignment="1">
      <alignment horizontal="center" vertical="center"/>
    </xf>
    <xf numFmtId="0" fontId="9" fillId="0" borderId="9" xfId="0" applyFont="1" applyFill="1" applyBorder="1" applyAlignment="1">
      <alignment horizontal="center" vertical="center"/>
    </xf>
    <xf numFmtId="0" fontId="9" fillId="0" borderId="1" xfId="2" applyFont="1" applyFill="1" applyBorder="1" applyAlignment="1">
      <alignment horizontal="left"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9" fontId="9" fillId="0" borderId="1" xfId="0" applyNumberFormat="1" applyFont="1" applyFill="1" applyBorder="1" applyAlignment="1">
      <alignment horizontal="center" vertical="center" wrapText="1"/>
    </xf>
    <xf numFmtId="0" fontId="5" fillId="0" borderId="4" xfId="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top"/>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6" fillId="0" borderId="2" xfId="1" applyFont="1" applyFill="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5" fillId="0" borderId="1" xfId="1" applyFill="1" applyBorder="1" applyAlignment="1">
      <alignment horizontal="center" vertical="center" wrapText="1"/>
    </xf>
    <xf numFmtId="0" fontId="11" fillId="0" borderId="5" xfId="0" applyFont="1"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9" fillId="0" borderId="1" xfId="5" applyFont="1" applyBorder="1" applyAlignment="1">
      <alignment horizontal="center" vertical="center"/>
    </xf>
    <xf numFmtId="0" fontId="10" fillId="0" borderId="1" xfId="0" applyFont="1" applyFill="1" applyBorder="1" applyAlignment="1">
      <alignment horizontal="center" vertical="center"/>
    </xf>
    <xf numFmtId="0" fontId="6" fillId="0" borderId="1" xfId="1" applyFont="1" applyFill="1"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3" fontId="5" fillId="0" borderId="1" xfId="1" applyNumberFormat="1" applyBorder="1" applyAlignment="1" applyProtection="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0" borderId="6" xfId="0" applyFont="1" applyBorder="1" applyAlignment="1">
      <alignment horizontal="center" vertical="center"/>
    </xf>
    <xf numFmtId="0" fontId="14" fillId="0" borderId="10"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cellXfs>
  <cellStyles count="11">
    <cellStyle name="Hipervínculo" xfId="1" builtinId="8"/>
    <cellStyle name="Millares [0] 2" xfId="9"/>
    <cellStyle name="Normal" xfId="0" builtinId="0"/>
    <cellStyle name="Normal 11" xfId="5"/>
    <cellStyle name="Normal 11 2" xfId="10"/>
    <cellStyle name="Normal 2" xfId="6"/>
    <cellStyle name="Normal 5" xfId="2"/>
    <cellStyle name="Normal 6" xfId="4"/>
    <cellStyle name="Porcentaje" xfId="8" builtinId="5"/>
    <cellStyle name="Porcentaje 2" xfId="3"/>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'Tercer Informe Parcial-Pp25'!$A$50</c:f>
              <c:strCache>
                <c:ptCount val="1"/>
                <c:pt idx="0">
                  <c:v>Julio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'Tercer Informe Parcial-Pp25'!$B$50:$D$50</c:f>
              <c:numCache>
                <c:formatCode>General</c:formatCode>
                <c:ptCount val="3"/>
                <c:pt idx="0" formatCode="0%">
                  <c:v>1</c:v>
                </c:pt>
              </c:numCache>
            </c:numRef>
          </c:val>
          <c:extLst>
            <c:ext xmlns:c16="http://schemas.microsoft.com/office/drawing/2014/chart" uri="{C3380CC4-5D6E-409C-BE32-E72D297353CC}">
              <c16:uniqueId val="{00000000-1CB5-4269-881B-FA301B04116B}"/>
            </c:ext>
          </c:extLst>
        </c:ser>
        <c:ser>
          <c:idx val="1"/>
          <c:order val="1"/>
          <c:tx>
            <c:strRef>
              <c:f>'Tercer Informe Parcial-Pp25'!$A$51</c:f>
              <c:strCache>
                <c:ptCount val="1"/>
                <c:pt idx="0">
                  <c:v>Agosto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'Tercer Informe Parcial-Pp25'!$B$51:$D$51</c:f>
              <c:numCache>
                <c:formatCode>General</c:formatCode>
                <c:ptCount val="3"/>
                <c:pt idx="0" formatCode="0%">
                  <c:v>1</c:v>
                </c:pt>
              </c:numCache>
            </c:numRef>
          </c:val>
          <c:extLst>
            <c:ext xmlns:c16="http://schemas.microsoft.com/office/drawing/2014/chart" uri="{C3380CC4-5D6E-409C-BE32-E72D297353CC}">
              <c16:uniqueId val="{00000001-1CB5-4269-881B-FA301B04116B}"/>
            </c:ext>
          </c:extLst>
        </c:ser>
        <c:ser>
          <c:idx val="2"/>
          <c:order val="2"/>
          <c:tx>
            <c:strRef>
              <c:f>'Tercer Informe Parcial-Pp25'!$A$52</c:f>
              <c:strCache>
                <c:ptCount val="1"/>
                <c:pt idx="0">
                  <c:v>Setiembre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'Tercer Informe Parcial-Pp25'!$B$52:$D$52</c:f>
              <c:numCache>
                <c:formatCode>General</c:formatCode>
                <c:ptCount val="3"/>
                <c:pt idx="0" formatCode="0%">
                  <c:v>1</c:v>
                </c:pt>
              </c:numCache>
            </c:numRef>
          </c:val>
          <c:extLst>
            <c:ext xmlns:c16="http://schemas.microsoft.com/office/drawing/2014/chart" uri="{C3380CC4-5D6E-409C-BE32-E72D297353CC}">
              <c16:uniqueId val="{00000000-0060-4E77-86AA-A4A535060D76}"/>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93624456843718395"/>
          <c:y val="4.7729833522822777E-2"/>
          <c:w val="4.6065565848652984E-2"/>
          <c:h val="0.363854809400411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018538378543117E-2"/>
          <c:y val="6.3452551591976228E-2"/>
          <c:w val="0.90891981529283628"/>
          <c:h val="0.75889251704003557"/>
        </c:manualLayout>
      </c:layout>
      <c:barChart>
        <c:barDir val="bar"/>
        <c:grouping val="clustered"/>
        <c:varyColors val="0"/>
        <c:ser>
          <c:idx val="1"/>
          <c:order val="0"/>
          <c:tx>
            <c:strRef>
              <c:f>'Tercer Informe Parcial-Pp25'!$A$43</c:f>
              <c:strCache>
                <c:ptCount val="1"/>
                <c:pt idx="0">
                  <c:v>Julio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'Tercer Informe Parcial-Pp25'!$B$43:$D$43</c15:sqref>
                  </c15:fullRef>
                </c:ext>
              </c:extLst>
              <c:f>'Tercer Informe Parcial-Pp25'!$B$43:$C$43</c:f>
              <c:numCache>
                <c:formatCode>General</c:formatCode>
                <c:ptCount val="2"/>
                <c:pt idx="0" formatCode="0%">
                  <c:v>1</c:v>
                </c:pt>
              </c:numCache>
            </c:numRef>
          </c:val>
          <c:extLst>
            <c:ext xmlns:c16="http://schemas.microsoft.com/office/drawing/2014/chart" uri="{C3380CC4-5D6E-409C-BE32-E72D297353CC}">
              <c16:uniqueId val="{0000000F-7D28-45B1-9DAC-6C484F44FBFF}"/>
            </c:ext>
          </c:extLst>
        </c:ser>
        <c:ser>
          <c:idx val="0"/>
          <c:order val="1"/>
          <c:tx>
            <c:strRef>
              <c:f>'Tercer Informe Parcial-Pp25'!$A$44</c:f>
              <c:strCache>
                <c:ptCount val="1"/>
                <c:pt idx="0">
                  <c:v>Agosto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'Tercer Informe Parcial-Pp25'!$B$44:$D$44</c15:sqref>
                  </c15:fullRef>
                </c:ext>
              </c:extLst>
              <c:f>'Tercer Informe Parcial-Pp25'!$B$44:$C$44</c:f>
              <c:numCache>
                <c:formatCode>General</c:formatCode>
                <c:ptCount val="2"/>
                <c:pt idx="0" formatCode="0%">
                  <c:v>1</c:v>
                </c:pt>
              </c:numCache>
            </c:numRef>
          </c:val>
          <c:extLst>
            <c:ext xmlns:c16="http://schemas.microsoft.com/office/drawing/2014/chart" uri="{C3380CC4-5D6E-409C-BE32-E72D297353CC}">
              <c16:uniqueId val="{0000000E-7D28-45B1-9DAC-6C484F44FBFF}"/>
            </c:ext>
          </c:extLst>
        </c:ser>
        <c:ser>
          <c:idx val="2"/>
          <c:order val="2"/>
          <c:tx>
            <c:strRef>
              <c:f>'Tercer Informe Parcial-Pp25'!$A$45</c:f>
              <c:strCache>
                <c:ptCount val="1"/>
                <c:pt idx="0">
                  <c:v>Setiembre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'Tercer Informe Parcial-Pp25'!$B$45:$D$45</c15:sqref>
                  </c15:fullRef>
                </c:ext>
              </c:extLst>
              <c:f>'Tercer Informe Parcial-Pp25'!$B$45:$C$45</c:f>
              <c:numCache>
                <c:formatCode>General</c:formatCode>
                <c:ptCount val="2"/>
                <c:pt idx="0" formatCode="0%">
                  <c:v>1</c:v>
                </c:pt>
              </c:numCache>
            </c:numRef>
          </c:val>
          <c:extLst>
            <c:ext xmlns:c16="http://schemas.microsoft.com/office/drawing/2014/chart" uri="{C3380CC4-5D6E-409C-BE32-E72D297353CC}">
              <c16:uniqueId val="{00000000-1FE1-4775-B5B3-ADF8930B4C7D}"/>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w="25400">
          <a:noFill/>
        </a:ln>
        <a:effectLst/>
      </c:spPr>
    </c:plotArea>
    <c:legend>
      <c:legendPos val="r"/>
      <c:layout>
        <c:manualLayout>
          <c:xMode val="edge"/>
          <c:yMode val="edge"/>
          <c:x val="0.93244784473051479"/>
          <c:y val="8.4145411264687622E-2"/>
          <c:w val="4.6149579856915222E-2"/>
          <c:h val="0.308885165064290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[3]GABINETE!$C$13:$C$15</c:f>
              <c:strCache>
                <c:ptCount val="3"/>
                <c:pt idx="0">
                  <c:v>284 estaciones de servicio habilitadas para Dic-2023</c:v>
                </c:pt>
                <c:pt idx="1">
                  <c:v>12  EESS propias para el 2023</c:v>
                </c:pt>
                <c:pt idx="2">
                  <c:v>20.000.000 m3 de alcohol producidos para Dic-2023.</c:v>
                </c:pt>
              </c:strCache>
            </c:strRef>
          </c:cat>
          <c:val>
            <c:numRef>
              <c:f>[3]GABINETE!$F$13:$F$15</c:f>
              <c:numCache>
                <c:formatCode>General</c:formatCode>
                <c:ptCount val="3"/>
                <c:pt idx="0">
                  <c:v>0.87676056338028174</c:v>
                </c:pt>
                <c:pt idx="1">
                  <c:v>0.66666666666666663</c:v>
                </c:pt>
                <c:pt idx="2">
                  <c:v>0</c:v>
                </c:pt>
              </c:numCache>
            </c:numRef>
          </c:val>
          <c:extLst>
            <c:ext xmlns:c16="http://schemas.microsoft.com/office/drawing/2014/chart" uri="{C3380CC4-5D6E-409C-BE32-E72D297353CC}">
              <c16:uniqueId val="{00000000-EE0E-4A26-9E2C-910A8AD9C97A}"/>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noFill/>
        <a:ln cmpd="sng">
          <a:solidFill>
            <a:schemeClr val="accent1"/>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47825577047354E-2"/>
          <c:y val="8.1367529764018148E-2"/>
          <c:w val="0.92114449950939581"/>
          <c:h val="0.76811428614141186"/>
        </c:manualLayout>
      </c:layout>
      <c:barChart>
        <c:barDir val="bar"/>
        <c:grouping val="clustered"/>
        <c:varyColors val="0"/>
        <c:ser>
          <c:idx val="0"/>
          <c:order val="0"/>
          <c:tx>
            <c:strRef>
              <c:f>'Tercer Informe Parcial-Pp25'!$A$63</c:f>
              <c:strCache>
                <c:ptCount val="1"/>
                <c:pt idx="0">
                  <c:v>Setiembre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'Tercer Informe Parcial-Pp25'!$B$63</c:f>
              <c:numCache>
                <c:formatCode>General</c:formatCode>
                <c:ptCount val="1"/>
                <c:pt idx="0">
                  <c:v>1</c:v>
                </c:pt>
              </c:numCache>
            </c:numRef>
          </c:val>
          <c:extLst>
            <c:ext xmlns:c16="http://schemas.microsoft.com/office/drawing/2014/chart" uri="{C3380CC4-5D6E-409C-BE32-E72D297353CC}">
              <c16:uniqueId val="{00000002-D769-48A0-9A76-2951CE851ECE}"/>
            </c:ext>
          </c:extLst>
        </c:ser>
        <c:ser>
          <c:idx val="1"/>
          <c:order val="1"/>
          <c:tx>
            <c:strRef>
              <c:f>'Tercer Informe Parcial-Pp25'!$A$62</c:f>
              <c:strCache>
                <c:ptCount val="1"/>
                <c:pt idx="0">
                  <c:v>Agosto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'Tercer Informe Parcial-Pp25'!$B$62</c:f>
              <c:numCache>
                <c:formatCode>General</c:formatCode>
                <c:ptCount val="1"/>
                <c:pt idx="0">
                  <c:v>4</c:v>
                </c:pt>
              </c:numCache>
            </c:numRef>
          </c:val>
          <c:extLst>
            <c:ext xmlns:c16="http://schemas.microsoft.com/office/drawing/2014/chart" uri="{C3380CC4-5D6E-409C-BE32-E72D297353CC}">
              <c16:uniqueId val="{00000003-D769-48A0-9A76-2951CE851ECE}"/>
            </c:ext>
          </c:extLst>
        </c:ser>
        <c:ser>
          <c:idx val="2"/>
          <c:order val="2"/>
          <c:tx>
            <c:strRef>
              <c:f>'Tercer Informe Parcial-Pp25'!$A$61</c:f>
              <c:strCache>
                <c:ptCount val="1"/>
                <c:pt idx="0">
                  <c:v>Julio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'Tercer Informe Parcial-Pp25'!$B$61</c:f>
              <c:numCache>
                <c:formatCode>General</c:formatCode>
                <c:ptCount val="1"/>
                <c:pt idx="0">
                  <c:v>0</c:v>
                </c:pt>
              </c:numCache>
            </c:numRef>
          </c:val>
          <c:extLst>
            <c:ext xmlns:c16="http://schemas.microsoft.com/office/drawing/2014/chart" uri="{C3380CC4-5D6E-409C-BE32-E72D297353CC}">
              <c16:uniqueId val="{00000004-D769-48A0-9A76-2951CE851ECE}"/>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86889111148677411"/>
          <c:y val="0.13340724400983747"/>
          <c:w val="5.5884072378510133E-2"/>
          <c:h val="0.646063302051097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VENTAS PETROPAR ( LITROS) </a:t>
            </a:r>
            <a:endParaRPr lang="es-PY">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PY"/>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263301788744"/>
          <c:y val="0.12855276154996753"/>
          <c:w val="0.80217898943251831"/>
          <c:h val="0.71909547596872969"/>
        </c:manualLayout>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1.4380875532313184E-2"/>
                  <c:y val="-1.8215192260795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D4-421B-AD76-F85419DF0FE2}"/>
                </c:ext>
              </c:extLst>
            </c:dLbl>
            <c:dLbl>
              <c:idx val="1"/>
              <c:layout>
                <c:manualLayout>
                  <c:x val="1.3540307416154312E-2"/>
                  <c:y val="-1.33630280158512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D4-421B-AD76-F85419DF0FE2}"/>
                </c:ext>
              </c:extLst>
            </c:dLbl>
            <c:dLbl>
              <c:idx val="2"/>
              <c:layout>
                <c:manualLayout>
                  <c:x val="1.8454663413950325E-2"/>
                  <c:y val="-1.9615384021339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D4-421B-AD76-F85419DF0FE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[4]Sheet1!$B$17:$J$17</c15:sqref>
                  </c15:fullRef>
                </c:ext>
              </c:extLst>
              <c:f>[4]Sheet1!$H$17:$J$17</c:f>
              <c:strCache>
                <c:ptCount val="3"/>
                <c:pt idx="0">
                  <c:v>Julio</c:v>
                </c:pt>
                <c:pt idx="1">
                  <c:v>Agosto</c:v>
                </c:pt>
                <c:pt idx="2">
                  <c:v>Septiembre</c:v>
                </c:pt>
              </c:strCache>
            </c:strRef>
          </c:cat>
          <c:val>
            <c:numRef>
              <c:extLst>
                <c:ext xmlns:c15="http://schemas.microsoft.com/office/drawing/2012/chart" uri="{02D57815-91ED-43cb-92C2-25804820EDAC}">
                  <c15:fullRef>
                    <c15:sqref>[4]Sheet1!$B$27:$J$27</c15:sqref>
                  </c15:fullRef>
                </c:ext>
              </c:extLst>
              <c:f>[4]Sheet1!$H$27:$J$27</c:f>
              <c:numCache>
                <c:formatCode>General</c:formatCode>
                <c:ptCount val="3"/>
                <c:pt idx="0">
                  <c:v>66987758</c:v>
                </c:pt>
                <c:pt idx="1">
                  <c:v>56459486</c:v>
                </c:pt>
                <c:pt idx="2">
                  <c:v>56076466</c:v>
                </c:pt>
              </c:numCache>
            </c:numRef>
          </c:val>
          <c:extLst>
            <c:ext xmlns:c15="http://schemas.microsoft.com/office/drawing/2012/chart" uri="{02D57815-91ED-43cb-92C2-25804820EDAC}">
              <c15:categoryFilterExceptions>
                <c15:categoryFilterException>
                  <c15:sqref>[4]Sheet1!$E$27</c15:sqref>
                  <c15:dLbl>
                    <c:idx val="-1"/>
                    <c:layout>
                      <c:manualLayout>
                        <c:x val="2.171760799529463E-3"/>
                        <c:y val="-6.0606060606060642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9AF2-489E-B6B2-67496401C2A5}"/>
                      </c:ext>
                    </c:extLst>
                  </c15:dLbl>
                </c15:categoryFilterException>
                <c15:categoryFilterException>
                  <c15:sqref>[4]Sheet1!$F$27</c15:sqref>
                  <c15:dLbl>
                    <c:idx val="-1"/>
                    <c:layout>
                      <c:manualLayout>
                        <c:x val="0"/>
                        <c:y val="-6.0606060606060642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9AF2-489E-B6B2-67496401C2A5}"/>
                      </c:ext>
                    </c:extLst>
                  </c15:dLbl>
                </c15:categoryFilterException>
                <c15:categoryFilterException>
                  <c15:sqref>[4]Sheet1!$G$27</c15:sqref>
                  <c15:dLbl>
                    <c:idx val="-1"/>
                    <c:layout>
                      <c:manualLayout>
                        <c:x val="-1.0858803997647315E-3"/>
                        <c:y val="-5.6565656565656604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9AF2-489E-B6B2-67496401C2A5}"/>
                      </c:ext>
                    </c:extLst>
                  </c15:dLbl>
                </c15:categoryFilterException>
              </c15:categoryFilterExceptions>
            </c:ext>
            <c:ext xmlns:c16="http://schemas.microsoft.com/office/drawing/2014/chart" uri="{C3380CC4-5D6E-409C-BE32-E72D297353CC}">
              <c16:uniqueId val="{00000003-52D4-421B-AD76-F85419DF0FE2}"/>
            </c:ext>
          </c:extLst>
        </c:ser>
        <c:dLbls>
          <c:showLegendKey val="0"/>
          <c:showVal val="0"/>
          <c:showCatName val="0"/>
          <c:showSerName val="0"/>
          <c:showPercent val="0"/>
          <c:showBubbleSize val="0"/>
        </c:dLbls>
        <c:gapWidth val="500"/>
        <c:shape val="box"/>
        <c:axId val="91136000"/>
        <c:axId val="91137536"/>
        <c:axId val="0"/>
      </c:bar3DChart>
      <c:catAx>
        <c:axId val="911360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Y"/>
          </a:p>
        </c:txPr>
        <c:crossAx val="91137536"/>
        <c:crosses val="autoZero"/>
        <c:auto val="1"/>
        <c:lblAlgn val="ctr"/>
        <c:lblOffset val="100"/>
        <c:noMultiLvlLbl val="0"/>
      </c:catAx>
      <c:valAx>
        <c:axId val="911375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litros</a:t>
                </a:r>
              </a:p>
            </c:rich>
          </c:tx>
          <c:layout>
            <c:manualLayout>
              <c:xMode val="edge"/>
              <c:yMode val="edge"/>
              <c:x val="5.2242798094956661E-2"/>
              <c:y val="0.5074314334561391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PY"/>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Y"/>
          </a:p>
        </c:txPr>
        <c:crossAx val="91136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PY"/>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layout/>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2"/>
            <c:invertIfNegative val="0"/>
            <c:bubble3D val="0"/>
            <c:spPr/>
            <c:extLst>
              <c:ext xmlns:c16="http://schemas.microsoft.com/office/drawing/2014/chart" uri="{C3380CC4-5D6E-409C-BE32-E72D297353CC}">
                <c16:uniqueId val="{00000001-ABF3-4795-8268-9D67D720F84A}"/>
              </c:ext>
            </c:extLst>
          </c:dPt>
          <c:cat>
            <c:strRef>
              <c:f>'[5]MATRIZ RCC_23'!$C$93:$C$95</c:f>
              <c:strCache>
                <c:ptCount val="3"/>
                <c:pt idx="0">
                  <c:v>750.000.000 litros para Dic-2025</c:v>
                </c:pt>
                <c:pt idx="1">
                  <c:v>7  Bloques para Dic-2025</c:v>
                </c:pt>
                <c:pt idx="2">
                  <c:v>23.000.000 litros de alcohol producidos para Dic-2025</c:v>
                </c:pt>
              </c:strCache>
            </c:strRef>
          </c:cat>
          <c:val>
            <c:numRef>
              <c:f>'[5]MATRIZ RCC_23'!$E$93:$E$95</c:f>
              <c:numCache>
                <c:formatCode>General</c:formatCode>
                <c:ptCount val="3"/>
                <c:pt idx="0">
                  <c:v>0.64958074666666665</c:v>
                </c:pt>
                <c:pt idx="1">
                  <c:v>0.7142857142857143</c:v>
                </c:pt>
                <c:pt idx="2">
                  <c:v>0.46314074999999999</c:v>
                </c:pt>
              </c:numCache>
            </c:numRef>
          </c:val>
          <c:extLst>
            <c:ext xmlns:c16="http://schemas.microsoft.com/office/drawing/2014/chart" uri="{C3380CC4-5D6E-409C-BE32-E72D297353CC}">
              <c16:uniqueId val="{00000002-ABF3-4795-8268-9D67D720F84A}"/>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ln>
          <a:noFill/>
        </a:ln>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107155</xdr:colOff>
      <xdr:row>52</xdr:row>
      <xdr:rowOff>317265</xdr:rowOff>
    </xdr:from>
    <xdr:to>
      <xdr:col>6</xdr:col>
      <xdr:colOff>2400300</xdr:colOff>
      <xdr:row>52</xdr:row>
      <xdr:rowOff>2084294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83342</xdr:colOff>
      <xdr:row>45</xdr:row>
      <xdr:rowOff>170890</xdr:rowOff>
    </xdr:from>
    <xdr:to>
      <xdr:col>6</xdr:col>
      <xdr:colOff>2354034</xdr:colOff>
      <xdr:row>45</xdr:row>
      <xdr:rowOff>2252382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153</xdr:row>
      <xdr:rowOff>0</xdr:rowOff>
    </xdr:from>
    <xdr:to>
      <xdr:col>6</xdr:col>
      <xdr:colOff>1047750</xdr:colOff>
      <xdr:row>153</xdr:row>
      <xdr:rowOff>0</xdr:rowOff>
    </xdr:to>
    <xdr:graphicFrame macro="">
      <xdr:nvGraphicFramePr>
        <xdr:cNvPr id="4" name="Gráfico 3">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32015</xdr:colOff>
      <xdr:row>63</xdr:row>
      <xdr:rowOff>278546</xdr:rowOff>
    </xdr:from>
    <xdr:to>
      <xdr:col>6</xdr:col>
      <xdr:colOff>2440479</xdr:colOff>
      <xdr:row>63</xdr:row>
      <xdr:rowOff>2386853</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750794</xdr:colOff>
      <xdr:row>140</xdr:row>
      <xdr:rowOff>131108</xdr:rowOff>
    </xdr:from>
    <xdr:ext cx="5782236" cy="2846294"/>
    <xdr:pic>
      <xdr:nvPicPr>
        <xdr:cNvPr id="9" name="image1.jpg">
          <a:extLst>
            <a:ext uri="{FF2B5EF4-FFF2-40B4-BE49-F238E27FC236}">
              <a16:creationId xmlns:a16="http://schemas.microsoft.com/office/drawing/2014/main" id="{00000000-0008-0000-0000-000014000000}"/>
            </a:ext>
          </a:extLst>
        </xdr:cNvPr>
        <xdr:cNvPicPr preferRelativeResize="0"/>
      </xdr:nvPicPr>
      <xdr:blipFill rotWithShape="1">
        <a:blip xmlns:r="http://schemas.openxmlformats.org/officeDocument/2006/relationships" r:embed="rId5" cstate="print"/>
        <a:srcRect l="3437" t="22302" r="3115" b="23742"/>
        <a:stretch/>
      </xdr:blipFill>
      <xdr:spPr>
        <a:xfrm>
          <a:off x="750794" y="65629490"/>
          <a:ext cx="5782236" cy="2846294"/>
        </a:xfrm>
        <a:prstGeom prst="rect">
          <a:avLst/>
        </a:prstGeom>
        <a:noFill/>
      </xdr:spPr>
    </xdr:pic>
    <xdr:clientData fLocksWithSheet="0"/>
  </xdr:oneCellAnchor>
  <xdr:twoCellAnchor editAs="oneCell">
    <xdr:from>
      <xdr:col>0</xdr:col>
      <xdr:colOff>67235</xdr:colOff>
      <xdr:row>198</xdr:row>
      <xdr:rowOff>78441</xdr:rowOff>
    </xdr:from>
    <xdr:to>
      <xdr:col>6</xdr:col>
      <xdr:colOff>2459692</xdr:colOff>
      <xdr:row>198</xdr:row>
      <xdr:rowOff>4885765</xdr:rowOff>
    </xdr:to>
    <xdr:pic>
      <xdr:nvPicPr>
        <xdr:cNvPr id="13" name="Imagen 12">
          <a:extLst>
            <a:ext uri="{FF2B5EF4-FFF2-40B4-BE49-F238E27FC236}">
              <a16:creationId xmlns:a16="http://schemas.microsoft.com/office/drawing/2014/main" id="{5C56480F-1FF1-E194-2C98-9FE046CEEC06}"/>
            </a:ext>
          </a:extLst>
        </xdr:cNvPr>
        <xdr:cNvPicPr>
          <a:picLocks noChangeAspect="1"/>
        </xdr:cNvPicPr>
      </xdr:nvPicPr>
      <xdr:blipFill>
        <a:blip xmlns:r="http://schemas.openxmlformats.org/officeDocument/2006/relationships" r:embed="rId6"/>
        <a:stretch>
          <a:fillRect/>
        </a:stretch>
      </xdr:blipFill>
      <xdr:spPr>
        <a:xfrm>
          <a:off x="67235" y="92526970"/>
          <a:ext cx="12511369" cy="4807324"/>
        </a:xfrm>
        <a:prstGeom prst="rect">
          <a:avLst/>
        </a:prstGeom>
      </xdr:spPr>
    </xdr:pic>
    <xdr:clientData/>
  </xdr:twoCellAnchor>
  <xdr:twoCellAnchor editAs="oneCell">
    <xdr:from>
      <xdr:col>4</xdr:col>
      <xdr:colOff>1692089</xdr:colOff>
      <xdr:row>140</xdr:row>
      <xdr:rowOff>78442</xdr:rowOff>
    </xdr:from>
    <xdr:to>
      <xdr:col>6</xdr:col>
      <xdr:colOff>1352288</xdr:colOff>
      <xdr:row>140</xdr:row>
      <xdr:rowOff>3458506</xdr:rowOff>
    </xdr:to>
    <xdr:pic>
      <xdr:nvPicPr>
        <xdr:cNvPr id="14" name="Imagen 1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561295" y="65576824"/>
          <a:ext cx="2909905" cy="3380064"/>
        </a:xfrm>
        <a:prstGeom prst="rect">
          <a:avLst/>
        </a:prstGeom>
      </xdr:spPr>
    </xdr:pic>
    <xdr:clientData/>
  </xdr:twoCellAnchor>
  <xdr:twoCellAnchor>
    <xdr:from>
      <xdr:col>0</xdr:col>
      <xdr:colOff>89648</xdr:colOff>
      <xdr:row>208</xdr:row>
      <xdr:rowOff>44824</xdr:rowOff>
    </xdr:from>
    <xdr:to>
      <xdr:col>6</xdr:col>
      <xdr:colOff>2454088</xdr:colOff>
      <xdr:row>208</xdr:row>
      <xdr:rowOff>4684059</xdr:rowOff>
    </xdr:to>
    <xdr:graphicFrame macro="">
      <xdr:nvGraphicFramePr>
        <xdr:cNvPr id="15" name="Gráfico 14">
          <a:extLst>
            <a:ext uri="{FF2B5EF4-FFF2-40B4-BE49-F238E27FC236}">
              <a16:creationId xmlns:a16="http://schemas.microsoft.com/office/drawing/2014/main" id="{A43582A1-1255-4DCF-B9C3-1B337E9E6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78442</xdr:colOff>
      <xdr:row>153</xdr:row>
      <xdr:rowOff>156882</xdr:rowOff>
    </xdr:from>
    <xdr:to>
      <xdr:col>6</xdr:col>
      <xdr:colOff>2308412</xdr:colOff>
      <xdr:row>153</xdr:row>
      <xdr:rowOff>2286000</xdr:rowOff>
    </xdr:to>
    <xdr:graphicFrame macro="">
      <xdr:nvGraphicFramePr>
        <xdr:cNvPr id="16" name="Gráfico 15">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FI/informe%20tercer%20semestre(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fernandez/Downloads/EJECUT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0.0.185\Gabinete\Planificaci&#243;n\MECIP\2023\GAB-Matriz-Rendici&#243;n%20de%20Cuentas%20-%20Ejercicio%20Fiscal%202023%20-%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0.0.185\Gabinete\Planificaci&#243;n\POA\POI%202025\INFORMES%20MENSUALES\COMERCIALIZACION%20DE%20COMBUSTIBLES\STP%20cargar%20ventas%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diaz/Downloads/c.%20Matriz%20Rendici&#243;n%20de%20Cuentas%202025_Tercer%20Informe%20Parcial_Julio_Agosto_Se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E6"/>
        </row>
        <row r="7">
          <cell r="E7">
            <v>67288926867</v>
          </cell>
        </row>
        <row r="8">
          <cell r="E8">
            <v>23970730253</v>
          </cell>
        </row>
        <row r="9">
          <cell r="E9">
            <v>2647135672608</v>
          </cell>
        </row>
        <row r="10">
          <cell r="E10">
            <v>171605038520</v>
          </cell>
        </row>
        <row r="11">
          <cell r="E11"/>
        </row>
        <row r="12">
          <cell r="E12"/>
        </row>
        <row r="13">
          <cell r="E1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mayo"/>
    </sheetNames>
    <sheetDataSet>
      <sheetData sheetId="0" refreshError="1">
        <row r="45">
          <cell r="N45">
            <v>19759475775</v>
          </cell>
        </row>
        <row r="46">
          <cell r="N46">
            <v>106506184710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BINETE"/>
      <sheetName val="Para Transparencia"/>
      <sheetName val="Hoja1"/>
    </sheetNames>
    <sheetDataSet>
      <sheetData sheetId="0">
        <row r="13">
          <cell r="C13" t="str">
            <v>284 estaciones de servicio habilitadas para Dic-2023</v>
          </cell>
          <cell r="F13">
            <v>0.87676056338028174</v>
          </cell>
        </row>
        <row r="14">
          <cell r="C14" t="str">
            <v>12  EESS propias para el 2023</v>
          </cell>
          <cell r="F14">
            <v>0.66666666666666663</v>
          </cell>
        </row>
        <row r="15">
          <cell r="C15" t="str">
            <v>20.000.000 m3 de alcohol producidos para Dic-2023.</v>
          </cell>
          <cell r="F15">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oja1"/>
    </sheetNames>
    <sheetDataSet>
      <sheetData sheetId="0">
        <row r="17">
          <cell r="B17" t="str">
            <v>Enero</v>
          </cell>
          <cell r="C17" t="str">
            <v>Febrero</v>
          </cell>
          <cell r="D17" t="str">
            <v>Marzo</v>
          </cell>
          <cell r="E17" t="str">
            <v>Abril</v>
          </cell>
          <cell r="F17" t="str">
            <v>Mayo</v>
          </cell>
          <cell r="G17" t="str">
            <v>Junio</v>
          </cell>
          <cell r="H17" t="str">
            <v>Julio</v>
          </cell>
          <cell r="I17" t="str">
            <v>Agosto</v>
          </cell>
          <cell r="J17" t="str">
            <v>Septiembre</v>
          </cell>
        </row>
        <row r="27">
          <cell r="B27">
            <v>56513360</v>
          </cell>
          <cell r="C27">
            <v>48965848</v>
          </cell>
          <cell r="D27">
            <v>49189665</v>
          </cell>
          <cell r="E27">
            <v>48187536</v>
          </cell>
          <cell r="F27">
            <v>48858073</v>
          </cell>
          <cell r="G27">
            <v>55947368</v>
          </cell>
          <cell r="H27">
            <v>66987758</v>
          </cell>
          <cell r="I27">
            <v>56459486</v>
          </cell>
          <cell r="J27">
            <v>56076466</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93">
          <cell r="C93" t="str">
            <v>750.000.000 litros para Dic-2025</v>
          </cell>
          <cell r="E93">
            <v>0.64958074666666665</v>
          </cell>
        </row>
        <row r="94">
          <cell r="C94" t="str">
            <v>7  Bloques para Dic-2025</v>
          </cell>
          <cell r="E94">
            <v>0.7142857142857143</v>
          </cell>
        </row>
        <row r="95">
          <cell r="C95" t="str">
            <v>23.000.000 litros de alcohol producidos para Dic-2025</v>
          </cell>
          <cell r="E95">
            <v>0.46314074999999999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etropar.gov.py/?page_id=7661" TargetMode="External"/><Relationship Id="rId18" Type="http://schemas.openxmlformats.org/officeDocument/2006/relationships/hyperlink" Target="https://denuncias.gov.py/portal-publico" TargetMode="External"/><Relationship Id="rId26" Type="http://schemas.openxmlformats.org/officeDocument/2006/relationships/hyperlink" Target="https://www.petropar.gov.py/?page_id=5192" TargetMode="External"/><Relationship Id="rId39" Type="http://schemas.openxmlformats.org/officeDocument/2006/relationships/hyperlink" Target="https://www.contrataciones.gov.py/licitaciones/adjudicacion/1f058219-b77c-646c-bc28-231d1dac204e/resumen-adjudicacion.html." TargetMode="External"/><Relationship Id="rId21" Type="http://schemas.openxmlformats.org/officeDocument/2006/relationships/hyperlink" Target="https://www.petropar.gov.py/?page_id=8593" TargetMode="External"/><Relationship Id="rId34" Type="http://schemas.openxmlformats.org/officeDocument/2006/relationships/hyperlink" Target="https://www.contrataciones.gov.py/licitaciones/adjudicacion/1f058326-96c4-6e64-b5f7-bb9e1fa59e73/resumen-adjudicacion.html," TargetMode="External"/><Relationship Id="rId42" Type="http://schemas.openxmlformats.org/officeDocument/2006/relationships/hyperlink" Target="https://www.contrataciones.gov.py/licitaciones/adjudicacion/1f06ca60-e1ef-6876-84f2-3bed12c41dd2/resumen-adjudicacion.html," TargetMode="External"/><Relationship Id="rId47" Type="http://schemas.openxmlformats.org/officeDocument/2006/relationships/hyperlink" Target="https://www.contrataciones.gov.py/licitaciones/adjudicacion/1f06e3bc-070a-6934-bd8e-a598d3d92124/resumen-adjudicacion.html," TargetMode="External"/><Relationship Id="rId50" Type="http://schemas.openxmlformats.org/officeDocument/2006/relationships/hyperlink" Target="https://www.contrataciones.gov.py/licitaciones/adjudicacion/1f074596-c535-6abc-9cd9-7ba5a67214ce/resumen-adjudicacion.html," TargetMode="External"/><Relationship Id="rId55" Type="http://schemas.openxmlformats.org/officeDocument/2006/relationships/printerSettings" Target="../printerSettings/printerSettings1.bin"/><Relationship Id="rId7" Type="http://schemas.openxmlformats.org/officeDocument/2006/relationships/hyperlink" Target="https://www.petropar.gov.py/?page_id=5192" TargetMode="External"/><Relationship Id="rId12" Type="http://schemas.openxmlformats.org/officeDocument/2006/relationships/hyperlink" Target="https://www.petropar.gov.py/wp-content/uploads/2025/04/RES-PR-EJ-283-2025-DTR.pdf" TargetMode="External"/><Relationship Id="rId17" Type="http://schemas.openxmlformats.org/officeDocument/2006/relationships/hyperlink" Target="mailto:comunicaciones@petropar.gov.py" TargetMode="External"/><Relationship Id="rId25" Type="http://schemas.openxmlformats.org/officeDocument/2006/relationships/hyperlink" Target="https://www.petropar.gov.py/?page_id=7660" TargetMode="External"/><Relationship Id="rId33" Type="http://schemas.openxmlformats.org/officeDocument/2006/relationships/hyperlink" Target="https://www.contrataciones.gov.py/licitaciones/adjudicacion/1f0325dc-ac7d-6f20-9b1f-e3d68a6d5b88/resumen-adjudicacion.html," TargetMode="External"/><Relationship Id="rId38" Type="http://schemas.openxmlformats.org/officeDocument/2006/relationships/hyperlink" Target="https://www.contrataciones.gov.py/licitaciones/adjudicacion/1f037378-a4f4-603a-a539-a33bf42968e7/resumen-adjudicacion.html," TargetMode="External"/><Relationship Id="rId46" Type="http://schemas.openxmlformats.org/officeDocument/2006/relationships/hyperlink" Target="https://www.contrataciones.gov.py/licitaciones/adjudicacion/1f06e3d7-0cee-60f6-97e3-d1e4889cd12c/resumen-adjudicacion.html," TargetMode="External"/><Relationship Id="rId2" Type="http://schemas.openxmlformats.org/officeDocument/2006/relationships/hyperlink" Target="https://www.petropar.gov.py/wp-content/uploads/2025/04/PLAN-Y-CRONOGRAMA-DE-RCC-EJERCICIO-FISCAL-2025.pdf" TargetMode="External"/><Relationship Id="rId16" Type="http://schemas.openxmlformats.org/officeDocument/2006/relationships/hyperlink" Target="https://twitter.com/Petropargov" TargetMode="External"/><Relationship Id="rId20" Type="http://schemas.openxmlformats.org/officeDocument/2006/relationships/hyperlink" Target="https://www.petropar.gov.py/?page_id=7373" TargetMode="External"/><Relationship Id="rId29" Type="http://schemas.openxmlformats.org/officeDocument/2006/relationships/hyperlink" Target="https://www.petropar.gov.py/?page_id=5192" TargetMode="External"/><Relationship Id="rId41" Type="http://schemas.openxmlformats.org/officeDocument/2006/relationships/hyperlink" Target="https://www.contrataciones.gov.py/licitaciones/adjudicacion/1f05e759-05f5-691e-bbc5-e1863e98368d/resumen-adjudicacion.html," TargetMode="External"/><Relationship Id="rId54" Type="http://schemas.openxmlformats.org/officeDocument/2006/relationships/hyperlink" Target="https://www.contrataciones.gov.py/licitaciones/adjudicacion/1f084f0e-dc78-6396-95a5-0d32df8cc436/resumen-adjudicacion.html," TargetMode="External"/><Relationship Id="rId1" Type="http://schemas.openxmlformats.org/officeDocument/2006/relationships/hyperlink" Target="https://www.petropar.gov.py/wp-content/uploads/2021/08/Resoluci%C3%B3n%20N%C2%B0%20146%20-%202.020.pdf" TargetMode="External"/><Relationship Id="rId6" Type="http://schemas.openxmlformats.org/officeDocument/2006/relationships/hyperlink" Target="https://www.petropar.gov.py/?page_id=5192" TargetMode="External"/><Relationship Id="rId11" Type="http://schemas.openxmlformats.org/officeDocument/2006/relationships/hyperlink" Target="https://informacionpublica.paraguay.gov.py/portal/" TargetMode="External"/><Relationship Id="rId24" Type="http://schemas.openxmlformats.org/officeDocument/2006/relationships/hyperlink" Target="https://www.petropar.gov.py/?cat=1" TargetMode="External"/><Relationship Id="rId32" Type="http://schemas.openxmlformats.org/officeDocument/2006/relationships/hyperlink" Target="https://www.contrataciones.gov.py/licitaciones/adjudicacion/1f05760d-27aa-6da6-8171-6f886a44f22e/resumen-adjudicacion.html," TargetMode="External"/><Relationship Id="rId37" Type="http://schemas.openxmlformats.org/officeDocument/2006/relationships/hyperlink" Target="https://www.contrataciones.gov.py/licitaciones/adjudicacion/1f03cb9f-828e-6f8e-adb9-457ef6ce5112/resumen-adjudicacion.html," TargetMode="External"/><Relationship Id="rId40" Type="http://schemas.openxmlformats.org/officeDocument/2006/relationships/hyperlink" Target="https://www.contrataciones.gov.py/licitaciones/adjudicacion/1f05b2de-5fcb-6d76-85ca-816851375498/resumen-adjudicacion.html," TargetMode="External"/><Relationship Id="rId45" Type="http://schemas.openxmlformats.org/officeDocument/2006/relationships/hyperlink" Target="https://www.contrataciones.gov.py/licitaciones/adjudicacion/1f063060-453e-6bf2-a312-55252efe61e5/resumen-adjudicacion.html," TargetMode="External"/><Relationship Id="rId53" Type="http://schemas.openxmlformats.org/officeDocument/2006/relationships/hyperlink" Target="https://www.contrataciones.gov.py/licitaciones/adjudicacion/1f087314-c9df-61f6-b90f-992a5e6f42ba/resumen-adjudicacion.html," TargetMode="External"/><Relationship Id="rId5" Type="http://schemas.openxmlformats.org/officeDocument/2006/relationships/hyperlink" Target="https://datos.sfp.gov.py/visualizaciones/oee" TargetMode="External"/><Relationship Id="rId15" Type="http://schemas.openxmlformats.org/officeDocument/2006/relationships/hyperlink" Target="https://www.facebook.com/PETROPARParaguay/" TargetMode="External"/><Relationship Id="rId23" Type="http://schemas.openxmlformats.org/officeDocument/2006/relationships/hyperlink" Target="https://www.petropar.gov.py/?cat=1" TargetMode="External"/><Relationship Id="rId28" Type="http://schemas.openxmlformats.org/officeDocument/2006/relationships/hyperlink" Target="https://www.petropar.gov.py/?page_id=5192" TargetMode="External"/><Relationship Id="rId36" Type="http://schemas.openxmlformats.org/officeDocument/2006/relationships/hyperlink" Target="https://www.contrataciones.gov.py/licitaciones/adjudicacion/1f05e4d5-1d78-63f6-a854-fb364aba73a3/resumen-adjudicacion.html," TargetMode="External"/><Relationship Id="rId49" Type="http://schemas.openxmlformats.org/officeDocument/2006/relationships/hyperlink" Target="https://www.contrataciones.gov.py/licitaciones/adjudicacion/1f0720d3-8539-6c52-a596-89bc2f49d481/resumen-adjudicacion.html," TargetMode="External"/><Relationship Id="rId10" Type="http://schemas.openxmlformats.org/officeDocument/2006/relationships/hyperlink" Target="https://informacionpublica.paraguay.gov.py/portal/" TargetMode="External"/><Relationship Id="rId19" Type="http://schemas.openxmlformats.org/officeDocument/2006/relationships/hyperlink" Target="https://www.petropar.gov.py/?page_id=5192" TargetMode="External"/><Relationship Id="rId31" Type="http://schemas.openxmlformats.org/officeDocument/2006/relationships/hyperlink" Target="https://www.contrataciones.gov.py/licitaciones/adjudicacion/1f04dde9-d6df-69aa-8564-b3e1a9cfb901/resumen-adjudicacion.html," TargetMode="External"/><Relationship Id="rId44" Type="http://schemas.openxmlformats.org/officeDocument/2006/relationships/hyperlink" Target="https://www.contrataciones.gov.py/licitaciones/planificacion/1f00b3af-0103-63f8-93d1-353a2c7396e7.html," TargetMode="External"/><Relationship Id="rId52" Type="http://schemas.openxmlformats.org/officeDocument/2006/relationships/hyperlink" Target="https://www.contrataciones.gov.py/sin-difusion-convocatoria/excepcion_adj/c7985368-9d98-4629-b9f5-839c7e1ade00.html," TargetMode="External"/><Relationship Id="rId4" Type="http://schemas.openxmlformats.org/officeDocument/2006/relationships/hyperlink" Target="https://datos.sfp.gov.py/visualizaciones/oee" TargetMode="External"/><Relationship Id="rId9" Type="http://schemas.openxmlformats.org/officeDocument/2006/relationships/hyperlink" Target="https://informacionpublica.paraguay.gov.py/portal/" TargetMode="External"/><Relationship Id="rId14" Type="http://schemas.openxmlformats.org/officeDocument/2006/relationships/hyperlink" Target="mailto:mesaentrada@petropar.gov.py" TargetMode="External"/><Relationship Id="rId22" Type="http://schemas.openxmlformats.org/officeDocument/2006/relationships/hyperlink" Target="https://www.petropar.gov.py/?cat=1" TargetMode="External"/><Relationship Id="rId27" Type="http://schemas.openxmlformats.org/officeDocument/2006/relationships/hyperlink" Target="https://www.petropar.gov.py/?page_id=5192" TargetMode="External"/><Relationship Id="rId30" Type="http://schemas.openxmlformats.org/officeDocument/2006/relationships/hyperlink" Target="https://www.contrataciones.gov.py/licitaciones/adjudicacion/1f01ecd5-7a51-6a56-95eb-832283e85444/resumen-adjudicacion.html," TargetMode="External"/><Relationship Id="rId35" Type="http://schemas.openxmlformats.org/officeDocument/2006/relationships/hyperlink" Target="https://www.contrataciones.gov.py/sin-difusion-convocatoria/excepcion_adj/74ca874b-7b00-476a-ada8-2c30a23f1f1e.html," TargetMode="External"/><Relationship Id="rId43" Type="http://schemas.openxmlformats.org/officeDocument/2006/relationships/hyperlink" Target="https://www.contrataciones.gov.py/licitaciones/adjudicacion/1f04dcfe-803e-6182-ad42-791359170637/resumen-adjudicacion.html," TargetMode="External"/><Relationship Id="rId48" Type="http://schemas.openxmlformats.org/officeDocument/2006/relationships/hyperlink" Target="https://www.contrataciones.gov.py/licitaciones/adjudicacion/1f073926-dd99-61ca-a456-3ff3c6e20a22/resumen-adjudicacion.html," TargetMode="External"/><Relationship Id="rId56" Type="http://schemas.openxmlformats.org/officeDocument/2006/relationships/drawing" Target="../drawings/drawing1.xml"/><Relationship Id="rId8" Type="http://schemas.openxmlformats.org/officeDocument/2006/relationships/hyperlink" Target="https://www.petropar.gov.py/?page_id=5192" TargetMode="External"/><Relationship Id="rId51" Type="http://schemas.openxmlformats.org/officeDocument/2006/relationships/hyperlink" Target="https://www.contrataciones.gov.py/sin-difusion-convocatoria/excepcion_adj/ed276eb5-3e7f-4bca-8c7a-115be1ae9a1e.html," TargetMode="External"/><Relationship Id="rId3" Type="http://schemas.openxmlformats.org/officeDocument/2006/relationships/hyperlink" Target="https://datos.sfp.gov.py/visualizaciones/o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0"/>
  <sheetViews>
    <sheetView tabSelected="1" topLeftCell="A5" zoomScale="85" zoomScaleNormal="85" workbookViewId="0">
      <selection activeCell="D15" sqref="D15:E15"/>
    </sheetView>
  </sheetViews>
  <sheetFormatPr baseColWidth="10" defaultColWidth="9.140625" defaultRowHeight="12.75"/>
  <cols>
    <col min="1" max="1" width="17.42578125" style="2" customWidth="1"/>
    <col min="2" max="2" width="26.7109375" style="2" customWidth="1"/>
    <col min="3" max="3" width="28" style="2" customWidth="1"/>
    <col min="4" max="4" width="30.7109375" style="2" customWidth="1"/>
    <col min="5" max="5" width="29.28515625" style="2" customWidth="1"/>
    <col min="6" max="6" width="19.42578125" style="2" customWidth="1"/>
    <col min="7" max="7" width="39.5703125" style="2" customWidth="1"/>
    <col min="8" max="8" width="21.28515625" style="2" customWidth="1"/>
    <col min="9" max="16384" width="9.140625" style="2"/>
  </cols>
  <sheetData>
    <row r="1" spans="1:8" ht="20.100000000000001" customHeight="1">
      <c r="A1" s="65" t="s">
        <v>164</v>
      </c>
      <c r="B1" s="65"/>
      <c r="C1" s="65"/>
      <c r="D1" s="65"/>
      <c r="E1" s="65"/>
      <c r="F1" s="65"/>
      <c r="G1" s="65"/>
    </row>
    <row r="2" spans="1:8" ht="9" customHeight="1">
      <c r="A2" s="123" t="s">
        <v>197</v>
      </c>
      <c r="B2" s="123"/>
      <c r="C2" s="123"/>
      <c r="D2" s="123"/>
      <c r="E2" s="123"/>
      <c r="F2" s="123"/>
      <c r="G2" s="123"/>
      <c r="H2" s="63"/>
    </row>
    <row r="3" spans="1:8" ht="7.5" customHeight="1">
      <c r="A3" s="123"/>
      <c r="B3" s="123"/>
      <c r="C3" s="123"/>
      <c r="D3" s="123"/>
      <c r="E3" s="123"/>
      <c r="F3" s="123"/>
      <c r="G3" s="123"/>
    </row>
    <row r="4" spans="1:8">
      <c r="A4" s="109" t="s">
        <v>0</v>
      </c>
      <c r="B4" s="109"/>
      <c r="C4" s="109"/>
      <c r="D4" s="109"/>
      <c r="E4" s="109"/>
      <c r="F4" s="109"/>
      <c r="G4" s="109"/>
    </row>
    <row r="5" spans="1:8" ht="15.75" customHeight="1">
      <c r="A5" s="102" t="s">
        <v>165</v>
      </c>
      <c r="B5" s="102"/>
      <c r="C5" s="102"/>
      <c r="D5" s="102"/>
      <c r="E5" s="102"/>
      <c r="F5" s="102"/>
      <c r="G5" s="102"/>
    </row>
    <row r="6" spans="1:8" ht="16.5" customHeight="1">
      <c r="A6" s="102" t="s">
        <v>247</v>
      </c>
      <c r="B6" s="102"/>
      <c r="C6" s="102"/>
      <c r="D6" s="102"/>
      <c r="E6" s="102"/>
      <c r="F6" s="102"/>
      <c r="G6" s="102"/>
    </row>
    <row r="7" spans="1:8">
      <c r="A7" s="90" t="s">
        <v>167</v>
      </c>
      <c r="B7" s="90"/>
      <c r="C7" s="90"/>
      <c r="D7" s="90"/>
      <c r="E7" s="90"/>
      <c r="F7" s="90"/>
      <c r="G7" s="90"/>
    </row>
    <row r="8" spans="1:8" ht="35.25" customHeight="1">
      <c r="A8" s="81" t="s">
        <v>245</v>
      </c>
      <c r="B8" s="81"/>
      <c r="C8" s="81"/>
      <c r="D8" s="81"/>
      <c r="E8" s="81"/>
      <c r="F8" s="81"/>
      <c r="G8" s="81"/>
    </row>
    <row r="9" spans="1:8" s="3" customFormat="1" ht="14.25" customHeight="1">
      <c r="A9" s="109" t="s">
        <v>51</v>
      </c>
      <c r="B9" s="109"/>
      <c r="C9" s="109"/>
      <c r="D9" s="109"/>
      <c r="E9" s="109"/>
      <c r="F9" s="109"/>
      <c r="G9" s="109"/>
    </row>
    <row r="10" spans="1:8" s="3" customFormat="1" ht="22.5" customHeight="1">
      <c r="A10" s="124" t="s">
        <v>85</v>
      </c>
      <c r="B10" s="109"/>
      <c r="C10" s="109"/>
      <c r="D10" s="109"/>
      <c r="E10" s="109"/>
      <c r="F10" s="109"/>
      <c r="G10" s="109"/>
    </row>
    <row r="11" spans="1:8">
      <c r="A11" s="4" t="s">
        <v>1</v>
      </c>
      <c r="B11" s="108" t="s">
        <v>2</v>
      </c>
      <c r="C11" s="108"/>
      <c r="D11" s="90" t="s">
        <v>3</v>
      </c>
      <c r="E11" s="90"/>
      <c r="F11" s="90" t="s">
        <v>4</v>
      </c>
      <c r="G11" s="90"/>
    </row>
    <row r="12" spans="1:8" ht="15.75" customHeight="1">
      <c r="A12" s="5">
        <v>1</v>
      </c>
      <c r="B12" s="101" t="s">
        <v>86</v>
      </c>
      <c r="C12" s="101"/>
      <c r="D12" s="101" t="s">
        <v>183</v>
      </c>
      <c r="E12" s="101"/>
      <c r="F12" s="103" t="s">
        <v>99</v>
      </c>
      <c r="G12" s="103"/>
    </row>
    <row r="13" spans="1:8" ht="15.75" customHeight="1">
      <c r="A13" s="5">
        <v>2</v>
      </c>
      <c r="B13" s="101" t="s">
        <v>87</v>
      </c>
      <c r="C13" s="101"/>
      <c r="D13" s="101" t="s">
        <v>198</v>
      </c>
      <c r="E13" s="101"/>
      <c r="F13" s="103" t="s">
        <v>102</v>
      </c>
      <c r="G13" s="103"/>
    </row>
    <row r="14" spans="1:8" ht="15.75" customHeight="1">
      <c r="A14" s="5">
        <v>3</v>
      </c>
      <c r="B14" s="101" t="s">
        <v>88</v>
      </c>
      <c r="C14" s="101"/>
      <c r="D14" s="101" t="s">
        <v>100</v>
      </c>
      <c r="E14" s="101"/>
      <c r="F14" s="103" t="s">
        <v>101</v>
      </c>
      <c r="G14" s="103"/>
    </row>
    <row r="15" spans="1:8" ht="15.75" customHeight="1">
      <c r="A15" s="5">
        <v>4</v>
      </c>
      <c r="B15" s="101" t="s">
        <v>89</v>
      </c>
      <c r="C15" s="101"/>
      <c r="D15" s="101" t="s">
        <v>248</v>
      </c>
      <c r="E15" s="101"/>
      <c r="F15" s="103" t="s">
        <v>99</v>
      </c>
      <c r="G15" s="103"/>
    </row>
    <row r="16" spans="1:8" ht="15.75" customHeight="1">
      <c r="A16" s="5">
        <v>5</v>
      </c>
      <c r="B16" s="101" t="s">
        <v>90</v>
      </c>
      <c r="C16" s="101"/>
      <c r="D16" s="101" t="s">
        <v>184</v>
      </c>
      <c r="E16" s="101"/>
      <c r="F16" s="103" t="s">
        <v>99</v>
      </c>
      <c r="G16" s="103"/>
    </row>
    <row r="17" spans="1:7">
      <c r="A17" s="5">
        <v>6</v>
      </c>
      <c r="B17" s="101" t="s">
        <v>91</v>
      </c>
      <c r="C17" s="101"/>
      <c r="D17" s="101" t="s">
        <v>185</v>
      </c>
      <c r="E17" s="101"/>
      <c r="F17" s="103" t="s">
        <v>102</v>
      </c>
      <c r="G17" s="103"/>
    </row>
    <row r="18" spans="1:7">
      <c r="A18" s="5">
        <v>7</v>
      </c>
      <c r="B18" s="101" t="s">
        <v>92</v>
      </c>
      <c r="C18" s="101"/>
      <c r="D18" s="101" t="s">
        <v>200</v>
      </c>
      <c r="E18" s="101"/>
      <c r="F18" s="103" t="s">
        <v>99</v>
      </c>
      <c r="G18" s="103"/>
    </row>
    <row r="19" spans="1:7">
      <c r="A19" s="5">
        <v>8</v>
      </c>
      <c r="B19" s="101" t="s">
        <v>93</v>
      </c>
      <c r="C19" s="101"/>
      <c r="D19" s="101" t="s">
        <v>186</v>
      </c>
      <c r="E19" s="101"/>
      <c r="F19" s="103" t="s">
        <v>103</v>
      </c>
      <c r="G19" s="103"/>
    </row>
    <row r="20" spans="1:7">
      <c r="A20" s="5">
        <v>9</v>
      </c>
      <c r="B20" s="101" t="s">
        <v>94</v>
      </c>
      <c r="C20" s="101"/>
      <c r="D20" s="101" t="s">
        <v>201</v>
      </c>
      <c r="E20" s="101"/>
      <c r="F20" s="103" t="s">
        <v>99</v>
      </c>
      <c r="G20" s="103"/>
    </row>
    <row r="21" spans="1:7">
      <c r="A21" s="5">
        <v>10</v>
      </c>
      <c r="B21" s="101" t="s">
        <v>95</v>
      </c>
      <c r="C21" s="101"/>
      <c r="D21" s="101" t="s">
        <v>199</v>
      </c>
      <c r="E21" s="101"/>
      <c r="F21" s="103" t="s">
        <v>99</v>
      </c>
      <c r="G21" s="103"/>
    </row>
    <row r="22" spans="1:7">
      <c r="A22" s="5">
        <v>11</v>
      </c>
      <c r="B22" s="101" t="s">
        <v>96</v>
      </c>
      <c r="C22" s="101"/>
      <c r="D22" s="101" t="s">
        <v>187</v>
      </c>
      <c r="E22" s="101"/>
      <c r="F22" s="103" t="s">
        <v>99</v>
      </c>
      <c r="G22" s="103"/>
    </row>
    <row r="23" spans="1:7">
      <c r="A23" s="5">
        <v>12</v>
      </c>
      <c r="B23" s="101" t="s">
        <v>97</v>
      </c>
      <c r="C23" s="101"/>
      <c r="D23" s="101" t="s">
        <v>202</v>
      </c>
      <c r="E23" s="101"/>
      <c r="F23" s="103" t="s">
        <v>104</v>
      </c>
      <c r="G23" s="103"/>
    </row>
    <row r="24" spans="1:7">
      <c r="A24" s="5">
        <v>13</v>
      </c>
      <c r="B24" s="101" t="s">
        <v>98</v>
      </c>
      <c r="C24" s="101"/>
      <c r="D24" s="101" t="s">
        <v>203</v>
      </c>
      <c r="E24" s="101"/>
      <c r="F24" s="103" t="s">
        <v>104</v>
      </c>
      <c r="G24" s="103"/>
    </row>
    <row r="25" spans="1:7">
      <c r="A25" s="111" t="s">
        <v>46</v>
      </c>
      <c r="B25" s="111"/>
      <c r="C25" s="111"/>
      <c r="D25" s="111"/>
      <c r="E25" s="66">
        <v>13</v>
      </c>
      <c r="F25" s="66"/>
      <c r="G25" s="66"/>
    </row>
    <row r="26" spans="1:7" ht="15.75" customHeight="1">
      <c r="A26" s="108" t="s">
        <v>48</v>
      </c>
      <c r="B26" s="108"/>
      <c r="C26" s="108"/>
      <c r="D26" s="108"/>
      <c r="E26" s="66">
        <v>10</v>
      </c>
      <c r="F26" s="66"/>
      <c r="G26" s="66"/>
    </row>
    <row r="27" spans="1:7" ht="15.75" customHeight="1">
      <c r="A27" s="108" t="s">
        <v>47</v>
      </c>
      <c r="B27" s="108"/>
      <c r="C27" s="108"/>
      <c r="D27" s="108"/>
      <c r="E27" s="66">
        <v>3</v>
      </c>
      <c r="F27" s="66"/>
      <c r="G27" s="66"/>
    </row>
    <row r="28" spans="1:7" ht="15.75" customHeight="1">
      <c r="A28" s="108" t="s">
        <v>168</v>
      </c>
      <c r="B28" s="108"/>
      <c r="C28" s="108"/>
      <c r="D28" s="108"/>
      <c r="E28" s="66">
        <v>13</v>
      </c>
      <c r="F28" s="66"/>
      <c r="G28" s="66"/>
    </row>
    <row r="29" spans="1:7" ht="6" customHeight="1"/>
    <row r="30" spans="1:7">
      <c r="A30" s="109" t="s">
        <v>66</v>
      </c>
      <c r="B30" s="109"/>
      <c r="C30" s="109"/>
      <c r="D30" s="109"/>
      <c r="E30" s="109"/>
      <c r="F30" s="109"/>
      <c r="G30" s="109"/>
    </row>
    <row r="31" spans="1:7">
      <c r="A31" s="109" t="s">
        <v>169</v>
      </c>
      <c r="B31" s="109"/>
      <c r="C31" s="109"/>
      <c r="D31" s="109"/>
      <c r="E31" s="109"/>
      <c r="F31" s="109"/>
      <c r="G31" s="109"/>
    </row>
    <row r="32" spans="1:7" ht="24" customHeight="1">
      <c r="A32" s="88" t="s">
        <v>232</v>
      </c>
      <c r="B32" s="81"/>
      <c r="C32" s="81"/>
      <c r="D32" s="81"/>
      <c r="E32" s="81"/>
      <c r="F32" s="81"/>
      <c r="G32" s="81"/>
    </row>
    <row r="33" spans="1:7" ht="19.5" customHeight="1">
      <c r="A33" s="110" t="s">
        <v>78</v>
      </c>
      <c r="B33" s="110"/>
      <c r="C33" s="110"/>
      <c r="D33" s="110"/>
      <c r="E33" s="110"/>
      <c r="F33" s="110"/>
      <c r="G33" s="110"/>
    </row>
    <row r="34" spans="1:7" ht="22.5" customHeight="1">
      <c r="A34" s="88" t="s">
        <v>233</v>
      </c>
      <c r="B34" s="81"/>
      <c r="C34" s="81"/>
      <c r="D34" s="81"/>
      <c r="E34" s="81"/>
      <c r="F34" s="81"/>
      <c r="G34" s="81"/>
    </row>
    <row r="35" spans="1:7" ht="16.5" customHeight="1">
      <c r="A35" s="27" t="s">
        <v>5</v>
      </c>
      <c r="B35" s="89" t="s">
        <v>52</v>
      </c>
      <c r="C35" s="89"/>
      <c r="D35" s="27" t="s">
        <v>6</v>
      </c>
      <c r="E35" s="89" t="s">
        <v>7</v>
      </c>
      <c r="F35" s="89"/>
      <c r="G35" s="28" t="s">
        <v>8</v>
      </c>
    </row>
    <row r="36" spans="1:7" ht="75.75" customHeight="1">
      <c r="A36" s="8" t="s">
        <v>9</v>
      </c>
      <c r="B36" s="81" t="s">
        <v>204</v>
      </c>
      <c r="C36" s="81"/>
      <c r="D36" s="33" t="s">
        <v>205</v>
      </c>
      <c r="E36" s="96" t="s">
        <v>206</v>
      </c>
      <c r="F36" s="107"/>
      <c r="G36" s="34" t="s">
        <v>207</v>
      </c>
    </row>
    <row r="37" spans="1:7" ht="71.25" customHeight="1">
      <c r="A37" s="8" t="s">
        <v>10</v>
      </c>
      <c r="B37" s="81" t="s">
        <v>208</v>
      </c>
      <c r="C37" s="81"/>
      <c r="D37" s="33" t="s">
        <v>209</v>
      </c>
      <c r="E37" s="96" t="s">
        <v>105</v>
      </c>
      <c r="F37" s="107"/>
      <c r="G37" s="34" t="s">
        <v>106</v>
      </c>
    </row>
    <row r="38" spans="1:7" ht="20.100000000000001" customHeight="1">
      <c r="A38" s="21"/>
      <c r="B38" s="22"/>
      <c r="C38" s="22"/>
      <c r="D38" s="23"/>
      <c r="E38" s="80" t="s">
        <v>329</v>
      </c>
      <c r="F38" s="80"/>
      <c r="G38" s="80"/>
    </row>
    <row r="39" spans="1:7" ht="20.100000000000001" customHeight="1">
      <c r="A39" s="65" t="s">
        <v>164</v>
      </c>
      <c r="B39" s="65"/>
      <c r="C39" s="65"/>
      <c r="D39" s="65"/>
      <c r="E39" s="65"/>
      <c r="F39" s="65"/>
      <c r="G39" s="65"/>
    </row>
    <row r="40" spans="1:7" ht="18.75" customHeight="1">
      <c r="A40" s="109" t="s">
        <v>67</v>
      </c>
      <c r="B40" s="109"/>
      <c r="C40" s="109"/>
      <c r="D40" s="109"/>
      <c r="E40" s="109"/>
      <c r="F40" s="109"/>
      <c r="G40" s="109"/>
    </row>
    <row r="41" spans="1:7" ht="19.5" customHeight="1">
      <c r="A41" s="109" t="s">
        <v>68</v>
      </c>
      <c r="B41" s="109"/>
      <c r="C41" s="109"/>
      <c r="D41" s="109"/>
      <c r="E41" s="109"/>
      <c r="F41" s="109"/>
      <c r="G41" s="109"/>
    </row>
    <row r="42" spans="1:7" ht="21" customHeight="1">
      <c r="A42" s="27" t="s">
        <v>11</v>
      </c>
      <c r="B42" s="89" t="s">
        <v>49</v>
      </c>
      <c r="C42" s="89"/>
      <c r="D42" s="89"/>
      <c r="E42" s="89" t="s">
        <v>54</v>
      </c>
      <c r="F42" s="89"/>
      <c r="G42" s="89"/>
    </row>
    <row r="43" spans="1:7" ht="21" customHeight="1">
      <c r="A43" s="25" t="s">
        <v>249</v>
      </c>
      <c r="B43" s="104">
        <v>1</v>
      </c>
      <c r="C43" s="81"/>
      <c r="D43" s="81"/>
      <c r="E43" s="119" t="s">
        <v>107</v>
      </c>
      <c r="F43" s="89"/>
      <c r="G43" s="89"/>
    </row>
    <row r="44" spans="1:7" ht="21" customHeight="1">
      <c r="A44" s="25" t="s">
        <v>250</v>
      </c>
      <c r="B44" s="104">
        <v>1</v>
      </c>
      <c r="C44" s="81"/>
      <c r="D44" s="81"/>
      <c r="E44" s="119" t="s">
        <v>107</v>
      </c>
      <c r="F44" s="89"/>
      <c r="G44" s="89"/>
    </row>
    <row r="45" spans="1:7" ht="21" customHeight="1">
      <c r="A45" s="25" t="s">
        <v>251</v>
      </c>
      <c r="B45" s="104">
        <v>1</v>
      </c>
      <c r="C45" s="81"/>
      <c r="D45" s="81"/>
      <c r="E45" s="119" t="s">
        <v>107</v>
      </c>
      <c r="F45" s="89"/>
      <c r="G45" s="89"/>
    </row>
    <row r="46" spans="1:7" ht="189.95" customHeight="1">
      <c r="A46" s="66"/>
      <c r="B46" s="90"/>
      <c r="C46" s="90"/>
      <c r="D46" s="90"/>
      <c r="E46" s="90"/>
      <c r="F46" s="90"/>
      <c r="G46" s="90"/>
    </row>
    <row r="47" spans="1:7">
      <c r="A47" s="10"/>
      <c r="B47" s="11"/>
      <c r="C47" s="11"/>
      <c r="D47" s="11"/>
      <c r="E47" s="11"/>
      <c r="F47" s="11"/>
      <c r="G47" s="11"/>
    </row>
    <row r="48" spans="1:7" ht="24" customHeight="1">
      <c r="A48" s="109" t="s">
        <v>69</v>
      </c>
      <c r="B48" s="109"/>
      <c r="C48" s="109"/>
      <c r="D48" s="109"/>
      <c r="E48" s="109"/>
      <c r="F48" s="109"/>
      <c r="G48" s="109"/>
    </row>
    <row r="49" spans="1:7" ht="21" customHeight="1">
      <c r="A49" s="27" t="s">
        <v>11</v>
      </c>
      <c r="B49" s="89" t="s">
        <v>12</v>
      </c>
      <c r="C49" s="89"/>
      <c r="D49" s="89"/>
      <c r="E49" s="90" t="s">
        <v>53</v>
      </c>
      <c r="F49" s="90"/>
      <c r="G49" s="90"/>
    </row>
    <row r="50" spans="1:7" ht="21" customHeight="1">
      <c r="A50" s="25" t="s">
        <v>249</v>
      </c>
      <c r="B50" s="104">
        <v>1</v>
      </c>
      <c r="C50" s="81"/>
      <c r="D50" s="81"/>
      <c r="E50" s="119" t="s">
        <v>220</v>
      </c>
      <c r="F50" s="89"/>
      <c r="G50" s="89"/>
    </row>
    <row r="51" spans="1:7" ht="21" customHeight="1">
      <c r="A51" s="25" t="s">
        <v>250</v>
      </c>
      <c r="B51" s="104">
        <v>1</v>
      </c>
      <c r="C51" s="81"/>
      <c r="D51" s="81"/>
      <c r="E51" s="119" t="s">
        <v>220</v>
      </c>
      <c r="F51" s="89"/>
      <c r="G51" s="89"/>
    </row>
    <row r="52" spans="1:7" ht="21" customHeight="1">
      <c r="A52" s="25" t="s">
        <v>251</v>
      </c>
      <c r="B52" s="104">
        <v>1</v>
      </c>
      <c r="C52" s="81"/>
      <c r="D52" s="81"/>
      <c r="E52" s="119" t="s">
        <v>220</v>
      </c>
      <c r="F52" s="89"/>
      <c r="G52" s="89"/>
    </row>
    <row r="53" spans="1:7" ht="189.95" customHeight="1">
      <c r="A53" s="66"/>
      <c r="B53" s="90"/>
      <c r="C53" s="90"/>
      <c r="D53" s="90"/>
      <c r="E53" s="90"/>
      <c r="F53" s="90"/>
      <c r="G53" s="90"/>
    </row>
    <row r="54" spans="1:7" ht="16.5" customHeight="1">
      <c r="E54" s="80" t="s">
        <v>330</v>
      </c>
      <c r="F54" s="80"/>
      <c r="G54" s="80"/>
    </row>
    <row r="55" spans="1:7" ht="16.5" customHeight="1">
      <c r="E55" s="19"/>
      <c r="F55" s="19"/>
      <c r="G55" s="19"/>
    </row>
    <row r="56" spans="1:7" ht="16.5" customHeight="1">
      <c r="E56" s="19"/>
      <c r="F56" s="19"/>
      <c r="G56" s="19"/>
    </row>
    <row r="57" spans="1:7" ht="16.5" customHeight="1">
      <c r="E57" s="19"/>
      <c r="F57" s="19"/>
      <c r="G57" s="19"/>
    </row>
    <row r="58" spans="1:7" ht="18.75" customHeight="1">
      <c r="A58" s="65" t="s">
        <v>164</v>
      </c>
      <c r="B58" s="65"/>
      <c r="C58" s="65"/>
      <c r="D58" s="65"/>
      <c r="E58" s="65"/>
      <c r="F58" s="65"/>
      <c r="G58" s="65"/>
    </row>
    <row r="59" spans="1:7" ht="24" customHeight="1">
      <c r="A59" s="109" t="s">
        <v>70</v>
      </c>
      <c r="B59" s="109"/>
      <c r="C59" s="109"/>
      <c r="D59" s="109"/>
      <c r="E59" s="109"/>
      <c r="F59" s="109"/>
      <c r="G59" s="109"/>
    </row>
    <row r="60" spans="1:7" ht="24.75" customHeight="1">
      <c r="A60" s="7" t="s">
        <v>11</v>
      </c>
      <c r="B60" s="7" t="s">
        <v>13</v>
      </c>
      <c r="C60" s="90" t="s">
        <v>14</v>
      </c>
      <c r="D60" s="90"/>
      <c r="E60" s="90" t="s">
        <v>84</v>
      </c>
      <c r="F60" s="90"/>
      <c r="G60" s="7" t="s">
        <v>55</v>
      </c>
    </row>
    <row r="61" spans="1:7" ht="25.5">
      <c r="A61" s="12" t="s">
        <v>249</v>
      </c>
      <c r="B61" s="26">
        <v>0</v>
      </c>
      <c r="C61" s="90">
        <v>0</v>
      </c>
      <c r="D61" s="90"/>
      <c r="E61" s="90">
        <v>0</v>
      </c>
      <c r="F61" s="90"/>
      <c r="G61" s="14" t="s">
        <v>131</v>
      </c>
    </row>
    <row r="62" spans="1:7" ht="25.5">
      <c r="A62" s="12" t="s">
        <v>250</v>
      </c>
      <c r="B62" s="26">
        <v>4</v>
      </c>
      <c r="C62" s="90">
        <v>4</v>
      </c>
      <c r="D62" s="90"/>
      <c r="E62" s="90">
        <v>0</v>
      </c>
      <c r="F62" s="90"/>
      <c r="G62" s="14" t="s">
        <v>131</v>
      </c>
    </row>
    <row r="63" spans="1:7" ht="25.5">
      <c r="A63" s="12" t="s">
        <v>251</v>
      </c>
      <c r="B63" s="26">
        <v>1</v>
      </c>
      <c r="C63" s="90">
        <v>1</v>
      </c>
      <c r="D63" s="90"/>
      <c r="E63" s="90">
        <v>0</v>
      </c>
      <c r="F63" s="90"/>
      <c r="G63" s="14" t="s">
        <v>131</v>
      </c>
    </row>
    <row r="64" spans="1:7" ht="195.75" customHeight="1">
      <c r="A64" s="66"/>
      <c r="B64" s="90"/>
      <c r="C64" s="90"/>
      <c r="D64" s="90"/>
      <c r="E64" s="90"/>
      <c r="F64" s="90"/>
      <c r="G64" s="90"/>
    </row>
    <row r="65" spans="1:7" ht="24.75" customHeight="1">
      <c r="A65" s="109" t="s">
        <v>166</v>
      </c>
      <c r="B65" s="109"/>
      <c r="C65" s="109"/>
      <c r="D65" s="109"/>
      <c r="E65" s="109"/>
      <c r="F65" s="109"/>
      <c r="G65" s="109"/>
    </row>
    <row r="66" spans="1:7" ht="25.5">
      <c r="A66" s="13" t="s">
        <v>16</v>
      </c>
      <c r="B66" s="13" t="s">
        <v>17</v>
      </c>
      <c r="C66" s="13" t="s">
        <v>18</v>
      </c>
      <c r="D66" s="13" t="s">
        <v>19</v>
      </c>
      <c r="E66" s="13" t="s">
        <v>20</v>
      </c>
      <c r="F66" s="6" t="s">
        <v>21</v>
      </c>
      <c r="G66" s="6" t="s">
        <v>22</v>
      </c>
    </row>
    <row r="67" spans="1:7" ht="90.95" customHeight="1">
      <c r="A67" s="15" t="s">
        <v>108</v>
      </c>
      <c r="B67" s="15" t="s">
        <v>109</v>
      </c>
      <c r="C67" s="15" t="s">
        <v>210</v>
      </c>
      <c r="D67" s="15" t="s">
        <v>110</v>
      </c>
      <c r="E67" s="35">
        <v>0.65</v>
      </c>
      <c r="F67" s="15" t="s">
        <v>211</v>
      </c>
      <c r="G67" s="16" t="s">
        <v>111</v>
      </c>
    </row>
    <row r="68" spans="1:7" ht="90.95" customHeight="1">
      <c r="A68" s="15" t="s">
        <v>112</v>
      </c>
      <c r="B68" s="15" t="s">
        <v>113</v>
      </c>
      <c r="C68" s="15" t="s">
        <v>212</v>
      </c>
      <c r="D68" s="15" t="s">
        <v>114</v>
      </c>
      <c r="E68" s="35">
        <f>5/7</f>
        <v>0.7142857142857143</v>
      </c>
      <c r="F68" s="15" t="s">
        <v>213</v>
      </c>
      <c r="G68" s="16" t="s">
        <v>115</v>
      </c>
    </row>
    <row r="69" spans="1:7" ht="90.95" customHeight="1">
      <c r="A69" s="36" t="s">
        <v>132</v>
      </c>
      <c r="B69" s="36" t="s">
        <v>116</v>
      </c>
      <c r="C69" s="36" t="s">
        <v>214</v>
      </c>
      <c r="D69" s="15" t="s">
        <v>114</v>
      </c>
      <c r="E69" s="41">
        <v>0.46</v>
      </c>
      <c r="F69" s="42" t="s">
        <v>133</v>
      </c>
      <c r="G69" s="42" t="s">
        <v>215</v>
      </c>
    </row>
    <row r="70" spans="1:7" ht="20.100000000000001" customHeight="1">
      <c r="A70" s="11"/>
      <c r="B70" s="11"/>
      <c r="C70" s="11"/>
      <c r="D70" s="11"/>
      <c r="E70" s="80" t="s">
        <v>331</v>
      </c>
      <c r="F70" s="80"/>
      <c r="G70" s="80"/>
    </row>
    <row r="71" spans="1:7" ht="20.100000000000001" customHeight="1">
      <c r="A71" s="11"/>
      <c r="B71" s="11"/>
      <c r="C71" s="11"/>
      <c r="D71" s="11"/>
      <c r="E71" s="19"/>
      <c r="F71" s="19"/>
      <c r="G71" s="19"/>
    </row>
    <row r="72" spans="1:7" ht="20.100000000000001" customHeight="1">
      <c r="A72" s="65" t="s">
        <v>164</v>
      </c>
      <c r="B72" s="65"/>
      <c r="C72" s="65"/>
      <c r="D72" s="65"/>
      <c r="E72" s="65"/>
      <c r="F72" s="65"/>
      <c r="G72" s="65"/>
    </row>
    <row r="73" spans="1:7" ht="20.100000000000001" customHeight="1">
      <c r="A73" s="109" t="s">
        <v>170</v>
      </c>
      <c r="B73" s="109"/>
      <c r="C73" s="109"/>
      <c r="D73" s="109"/>
      <c r="E73" s="109"/>
      <c r="F73" s="109"/>
      <c r="G73" s="109"/>
    </row>
    <row r="74" spans="1:7" ht="25.5">
      <c r="A74" s="55" t="s">
        <v>23</v>
      </c>
      <c r="B74" s="55" t="s">
        <v>24</v>
      </c>
      <c r="C74" s="55" t="s">
        <v>57</v>
      </c>
      <c r="D74" s="55" t="s">
        <v>25</v>
      </c>
      <c r="E74" s="55" t="s">
        <v>26</v>
      </c>
      <c r="F74" s="56" t="s">
        <v>27</v>
      </c>
      <c r="G74" s="55" t="s">
        <v>28</v>
      </c>
    </row>
    <row r="75" spans="1:7" ht="70.5" customHeight="1">
      <c r="A75" s="58">
        <v>460231</v>
      </c>
      <c r="B75" s="59" t="s">
        <v>257</v>
      </c>
      <c r="C75" s="60">
        <v>45842</v>
      </c>
      <c r="D75" s="58">
        <v>2500000000</v>
      </c>
      <c r="E75" s="59" t="s">
        <v>242</v>
      </c>
      <c r="F75" s="58" t="s">
        <v>222</v>
      </c>
      <c r="G75" s="61" t="s">
        <v>260</v>
      </c>
    </row>
    <row r="76" spans="1:7" ht="86.25" customHeight="1">
      <c r="A76" s="58">
        <v>461517</v>
      </c>
      <c r="B76" s="59" t="s">
        <v>258</v>
      </c>
      <c r="C76" s="60">
        <v>45852</v>
      </c>
      <c r="D76" s="58">
        <v>49355000</v>
      </c>
      <c r="E76" s="59" t="s">
        <v>259</v>
      </c>
      <c r="F76" s="58" t="s">
        <v>222</v>
      </c>
      <c r="G76" s="61" t="s">
        <v>261</v>
      </c>
    </row>
    <row r="77" spans="1:7" ht="63" customHeight="1">
      <c r="A77" s="58">
        <v>465236</v>
      </c>
      <c r="B77" s="59" t="s">
        <v>262</v>
      </c>
      <c r="C77" s="60">
        <v>45854</v>
      </c>
      <c r="D77" s="58">
        <v>234500000000</v>
      </c>
      <c r="E77" s="59" t="s">
        <v>243</v>
      </c>
      <c r="F77" s="58" t="s">
        <v>222</v>
      </c>
      <c r="G77" s="61" t="s">
        <v>264</v>
      </c>
    </row>
    <row r="78" spans="1:7" ht="71.25" customHeight="1">
      <c r="A78" s="58">
        <v>459644</v>
      </c>
      <c r="B78" s="59" t="s">
        <v>263</v>
      </c>
      <c r="C78" s="60">
        <v>45856</v>
      </c>
      <c r="D78" s="58">
        <v>500000000</v>
      </c>
      <c r="E78" s="59" t="s">
        <v>238</v>
      </c>
      <c r="F78" s="58" t="s">
        <v>222</v>
      </c>
      <c r="G78" s="61" t="s">
        <v>265</v>
      </c>
    </row>
    <row r="79" spans="1:7" ht="81.75" customHeight="1">
      <c r="A79" s="58">
        <v>461614</v>
      </c>
      <c r="B79" s="59" t="s">
        <v>266</v>
      </c>
      <c r="C79" s="60">
        <v>45856</v>
      </c>
      <c r="D79" s="58">
        <v>1895290000</v>
      </c>
      <c r="E79" s="59" t="s">
        <v>244</v>
      </c>
      <c r="F79" s="58" t="s">
        <v>222</v>
      </c>
      <c r="G79" s="61" t="s">
        <v>275</v>
      </c>
    </row>
    <row r="80" spans="1:7" ht="158.25" customHeight="1">
      <c r="A80" s="58">
        <v>470300</v>
      </c>
      <c r="B80" s="59" t="s">
        <v>267</v>
      </c>
      <c r="C80" s="60">
        <v>45856</v>
      </c>
      <c r="D80" s="58">
        <v>2660000000</v>
      </c>
      <c r="E80" s="59" t="s">
        <v>270</v>
      </c>
      <c r="F80" s="58" t="s">
        <v>222</v>
      </c>
      <c r="G80" s="61" t="s">
        <v>274</v>
      </c>
    </row>
    <row r="81" spans="1:7" ht="82.5" customHeight="1">
      <c r="A81" s="58">
        <v>472411</v>
      </c>
      <c r="B81" s="59" t="s">
        <v>268</v>
      </c>
      <c r="C81" s="60">
        <v>45860</v>
      </c>
      <c r="D81" s="58">
        <v>99000000000</v>
      </c>
      <c r="E81" s="59" t="s">
        <v>271</v>
      </c>
      <c r="F81" s="58" t="s">
        <v>222</v>
      </c>
      <c r="G81" s="61" t="s">
        <v>273</v>
      </c>
    </row>
    <row r="82" spans="1:7" ht="16.5" customHeight="1">
      <c r="A82" s="52"/>
      <c r="B82" s="53"/>
      <c r="C82" s="51"/>
      <c r="D82" s="52"/>
      <c r="E82" s="64" t="s">
        <v>332</v>
      </c>
      <c r="F82" s="64"/>
      <c r="G82" s="64"/>
    </row>
    <row r="83" spans="1:7" ht="17.25" customHeight="1">
      <c r="A83" s="130" t="s">
        <v>164</v>
      </c>
      <c r="B83" s="130"/>
      <c r="C83" s="130"/>
      <c r="D83" s="130"/>
      <c r="E83" s="130"/>
      <c r="F83" s="130"/>
      <c r="G83" s="130"/>
    </row>
    <row r="84" spans="1:7" ht="60">
      <c r="A84" s="58">
        <v>466038</v>
      </c>
      <c r="B84" s="59" t="s">
        <v>269</v>
      </c>
      <c r="C84" s="60">
        <v>45861</v>
      </c>
      <c r="D84" s="58">
        <v>110250000000</v>
      </c>
      <c r="E84" s="59" t="s">
        <v>241</v>
      </c>
      <c r="F84" s="58" t="s">
        <v>222</v>
      </c>
      <c r="G84" s="61" t="s">
        <v>272</v>
      </c>
    </row>
    <row r="85" spans="1:7" ht="97.5" customHeight="1">
      <c r="A85" s="58">
        <v>461615</v>
      </c>
      <c r="B85" s="59" t="s">
        <v>278</v>
      </c>
      <c r="C85" s="60">
        <v>45866</v>
      </c>
      <c r="D85" s="58">
        <v>5000000000</v>
      </c>
      <c r="E85" s="59" t="s">
        <v>283</v>
      </c>
      <c r="F85" s="58" t="s">
        <v>222</v>
      </c>
      <c r="G85" s="61" t="s">
        <v>287</v>
      </c>
    </row>
    <row r="86" spans="1:7" ht="95.25" customHeight="1">
      <c r="A86" s="58">
        <v>459779</v>
      </c>
      <c r="B86" s="59" t="s">
        <v>277</v>
      </c>
      <c r="C86" s="60">
        <v>45869</v>
      </c>
      <c r="D86" s="58">
        <v>2000000000</v>
      </c>
      <c r="E86" s="59" t="s">
        <v>282</v>
      </c>
      <c r="F86" s="58" t="s">
        <v>222</v>
      </c>
      <c r="G86" s="61" t="s">
        <v>286</v>
      </c>
    </row>
    <row r="87" spans="1:7" ht="21.95" customHeight="1">
      <c r="A87" s="126">
        <v>460398</v>
      </c>
      <c r="B87" s="125" t="s">
        <v>276</v>
      </c>
      <c r="C87" s="60">
        <v>45869</v>
      </c>
      <c r="D87" s="58">
        <v>11600000</v>
      </c>
      <c r="E87" s="59" t="s">
        <v>239</v>
      </c>
      <c r="F87" s="58" t="s">
        <v>222</v>
      </c>
      <c r="G87" s="127" t="s">
        <v>285</v>
      </c>
    </row>
    <row r="88" spans="1:7" ht="21.95" customHeight="1">
      <c r="A88" s="126"/>
      <c r="B88" s="125"/>
      <c r="C88" s="60">
        <v>45869</v>
      </c>
      <c r="D88" s="58">
        <v>4800000</v>
      </c>
      <c r="E88" s="59" t="s">
        <v>281</v>
      </c>
      <c r="F88" s="58" t="s">
        <v>222</v>
      </c>
      <c r="G88" s="126"/>
    </row>
    <row r="89" spans="1:7" ht="21.95" customHeight="1">
      <c r="A89" s="126"/>
      <c r="B89" s="125"/>
      <c r="C89" s="60">
        <v>45869</v>
      </c>
      <c r="D89" s="58">
        <v>106838000</v>
      </c>
      <c r="E89" s="59" t="s">
        <v>280</v>
      </c>
      <c r="F89" s="58" t="s">
        <v>222</v>
      </c>
      <c r="G89" s="126"/>
    </row>
    <row r="90" spans="1:7" ht="73.5" customHeight="1">
      <c r="A90" s="58">
        <v>465261</v>
      </c>
      <c r="B90" s="59" t="s">
        <v>221</v>
      </c>
      <c r="C90" s="60">
        <v>45880</v>
      </c>
      <c r="D90" s="58">
        <v>198693000000</v>
      </c>
      <c r="E90" s="59" t="s">
        <v>279</v>
      </c>
      <c r="F90" s="58" t="s">
        <v>222</v>
      </c>
      <c r="G90" s="61" t="s">
        <v>284</v>
      </c>
    </row>
    <row r="91" spans="1:7" ht="69.75" customHeight="1">
      <c r="A91" s="58">
        <v>471091</v>
      </c>
      <c r="B91" s="59" t="s">
        <v>291</v>
      </c>
      <c r="C91" s="60">
        <v>45887</v>
      </c>
      <c r="D91" s="58">
        <v>6300000000</v>
      </c>
      <c r="E91" s="59" t="s">
        <v>295</v>
      </c>
      <c r="F91" s="58" t="s">
        <v>222</v>
      </c>
      <c r="G91" s="61" t="s">
        <v>299</v>
      </c>
    </row>
    <row r="92" spans="1:7" ht="71.25" customHeight="1">
      <c r="A92" s="58">
        <v>464954</v>
      </c>
      <c r="B92" s="59" t="s">
        <v>290</v>
      </c>
      <c r="C92" s="60">
        <v>45889</v>
      </c>
      <c r="D92" s="58">
        <v>7480000000</v>
      </c>
      <c r="E92" s="59" t="s">
        <v>294</v>
      </c>
      <c r="F92" s="58" t="s">
        <v>222</v>
      </c>
      <c r="G92" s="61" t="s">
        <v>298</v>
      </c>
    </row>
    <row r="93" spans="1:7" ht="55.5" customHeight="1">
      <c r="A93" s="58">
        <v>467747</v>
      </c>
      <c r="B93" s="59" t="s">
        <v>289</v>
      </c>
      <c r="C93" s="60">
        <v>45820</v>
      </c>
      <c r="D93" s="58">
        <v>45100000</v>
      </c>
      <c r="E93" s="59" t="s">
        <v>293</v>
      </c>
      <c r="F93" s="58" t="s">
        <v>222</v>
      </c>
      <c r="G93" s="61" t="s">
        <v>297</v>
      </c>
    </row>
    <row r="94" spans="1:7" ht="75">
      <c r="A94" s="58">
        <v>470866</v>
      </c>
      <c r="B94" s="59" t="s">
        <v>288</v>
      </c>
      <c r="C94" s="60">
        <v>45891</v>
      </c>
      <c r="D94" s="58">
        <v>2500000000</v>
      </c>
      <c r="E94" s="59" t="s">
        <v>292</v>
      </c>
      <c r="F94" s="58" t="s">
        <v>222</v>
      </c>
      <c r="G94" s="61" t="s">
        <v>296</v>
      </c>
    </row>
    <row r="95" spans="1:7" ht="19.5" customHeight="1">
      <c r="A95" s="52"/>
      <c r="B95" s="53"/>
      <c r="C95" s="51"/>
      <c r="D95" s="52"/>
      <c r="E95" s="80" t="s">
        <v>333</v>
      </c>
      <c r="F95" s="80"/>
      <c r="G95" s="80"/>
    </row>
    <row r="96" spans="1:7" ht="20.25" customHeight="1">
      <c r="A96" s="65" t="s">
        <v>164</v>
      </c>
      <c r="B96" s="65"/>
      <c r="C96" s="65"/>
      <c r="D96" s="65"/>
      <c r="E96" s="65"/>
      <c r="F96" s="65"/>
      <c r="G96" s="65"/>
    </row>
    <row r="97" spans="1:7" ht="66" customHeight="1">
      <c r="A97" s="58">
        <v>460396</v>
      </c>
      <c r="B97" s="59" t="s">
        <v>306</v>
      </c>
      <c r="C97" s="60">
        <v>45894</v>
      </c>
      <c r="D97" s="58">
        <v>2000000000</v>
      </c>
      <c r="E97" s="59" t="s">
        <v>242</v>
      </c>
      <c r="F97" s="58" t="s">
        <v>222</v>
      </c>
      <c r="G97" s="61" t="s">
        <v>320</v>
      </c>
    </row>
    <row r="98" spans="1:7" ht="65.25" customHeight="1">
      <c r="A98" s="58">
        <v>467331</v>
      </c>
      <c r="B98" s="59" t="s">
        <v>305</v>
      </c>
      <c r="C98" s="60">
        <v>45894</v>
      </c>
      <c r="D98" s="58">
        <v>2000000000</v>
      </c>
      <c r="E98" s="59" t="s">
        <v>311</v>
      </c>
      <c r="F98" s="58" t="s">
        <v>222</v>
      </c>
      <c r="G98" s="61" t="s">
        <v>319</v>
      </c>
    </row>
    <row r="99" spans="1:7" ht="105">
      <c r="A99" s="58">
        <v>466538</v>
      </c>
      <c r="B99" s="59" t="s">
        <v>304</v>
      </c>
      <c r="C99" s="60">
        <v>45895</v>
      </c>
      <c r="D99" s="58">
        <v>3357537984</v>
      </c>
      <c r="E99" s="59" t="s">
        <v>310</v>
      </c>
      <c r="F99" s="58" t="s">
        <v>222</v>
      </c>
      <c r="G99" s="61" t="s">
        <v>318</v>
      </c>
    </row>
    <row r="100" spans="1:7" ht="67.5" customHeight="1">
      <c r="A100" s="58">
        <v>461527</v>
      </c>
      <c r="B100" s="59" t="s">
        <v>303</v>
      </c>
      <c r="C100" s="60">
        <v>45902</v>
      </c>
      <c r="D100" s="58">
        <v>632000000</v>
      </c>
      <c r="E100" s="59" t="s">
        <v>309</v>
      </c>
      <c r="F100" s="58" t="s">
        <v>222</v>
      </c>
      <c r="G100" s="61" t="s">
        <v>317</v>
      </c>
    </row>
    <row r="101" spans="1:7" ht="93.75" customHeight="1">
      <c r="A101" s="58">
        <v>466997</v>
      </c>
      <c r="B101" s="59" t="s">
        <v>302</v>
      </c>
      <c r="C101" s="60">
        <v>45910</v>
      </c>
      <c r="D101" s="58">
        <v>30000000000</v>
      </c>
      <c r="E101" s="59" t="s">
        <v>308</v>
      </c>
      <c r="F101" s="58" t="s">
        <v>222</v>
      </c>
      <c r="G101" s="61" t="s">
        <v>316</v>
      </c>
    </row>
    <row r="102" spans="1:7" ht="67.5" customHeight="1">
      <c r="A102" s="58">
        <v>472726</v>
      </c>
      <c r="B102" s="59" t="s">
        <v>301</v>
      </c>
      <c r="C102" s="60">
        <v>45911</v>
      </c>
      <c r="D102" s="58">
        <v>148142480000</v>
      </c>
      <c r="E102" s="59" t="s">
        <v>307</v>
      </c>
      <c r="F102" s="58" t="s">
        <v>222</v>
      </c>
      <c r="G102" s="61" t="s">
        <v>315</v>
      </c>
    </row>
    <row r="103" spans="1:7" ht="64.5" customHeight="1">
      <c r="A103" s="58">
        <v>473117</v>
      </c>
      <c r="B103" s="59" t="s">
        <v>221</v>
      </c>
      <c r="C103" s="60">
        <v>45911</v>
      </c>
      <c r="D103" s="58">
        <v>204320040000</v>
      </c>
      <c r="E103" s="59" t="s">
        <v>236</v>
      </c>
      <c r="F103" s="58" t="s">
        <v>222</v>
      </c>
      <c r="G103" s="61" t="s">
        <v>314</v>
      </c>
    </row>
    <row r="104" spans="1:7" ht="69" customHeight="1">
      <c r="A104" s="58">
        <v>466073</v>
      </c>
      <c r="B104" s="59" t="s">
        <v>300</v>
      </c>
      <c r="C104" s="60">
        <v>45919</v>
      </c>
      <c r="D104" s="58">
        <v>10120000000</v>
      </c>
      <c r="E104" s="59" t="s">
        <v>237</v>
      </c>
      <c r="F104" s="58" t="s">
        <v>222</v>
      </c>
      <c r="G104" s="61" t="s">
        <v>313</v>
      </c>
    </row>
    <row r="105" spans="1:7" ht="66.75" customHeight="1">
      <c r="A105" s="58">
        <v>465252</v>
      </c>
      <c r="B105" s="59" t="s">
        <v>246</v>
      </c>
      <c r="C105" s="60">
        <v>45919</v>
      </c>
      <c r="D105" s="58">
        <v>17843644000</v>
      </c>
      <c r="E105" s="59" t="s">
        <v>240</v>
      </c>
      <c r="F105" s="58" t="s">
        <v>222</v>
      </c>
      <c r="G105" s="61" t="s">
        <v>312</v>
      </c>
    </row>
    <row r="106" spans="1:7" ht="15.95" customHeight="1">
      <c r="A106" s="52"/>
      <c r="B106" s="53"/>
      <c r="C106" s="51"/>
      <c r="D106" s="52"/>
      <c r="E106" s="80" t="s">
        <v>334</v>
      </c>
      <c r="F106" s="80"/>
      <c r="G106" s="80"/>
    </row>
    <row r="107" spans="1:7" ht="19.5" customHeight="1">
      <c r="A107" s="65" t="s">
        <v>164</v>
      </c>
      <c r="B107" s="65"/>
      <c r="C107" s="65"/>
      <c r="D107" s="65"/>
      <c r="E107" s="65"/>
      <c r="F107" s="65"/>
      <c r="G107" s="65"/>
    </row>
    <row r="108" spans="1:7" ht="20.100000000000001" customHeight="1">
      <c r="A108" s="109" t="s">
        <v>76</v>
      </c>
      <c r="B108" s="109"/>
      <c r="C108" s="109"/>
      <c r="D108" s="109"/>
      <c r="E108" s="109"/>
      <c r="F108" s="109"/>
      <c r="G108" s="109"/>
    </row>
    <row r="109" spans="1:7" ht="26.25" customHeight="1">
      <c r="A109" s="90" t="s">
        <v>71</v>
      </c>
      <c r="B109" s="90"/>
      <c r="C109" s="47" t="s">
        <v>16</v>
      </c>
      <c r="D109" s="47" t="s">
        <v>29</v>
      </c>
      <c r="E109" s="48" t="s">
        <v>235</v>
      </c>
      <c r="F109" s="47" t="s">
        <v>30</v>
      </c>
      <c r="G109" s="48" t="s">
        <v>31</v>
      </c>
    </row>
    <row r="110" spans="1:7" ht="27.95" customHeight="1">
      <c r="A110" s="122" t="s">
        <v>223</v>
      </c>
      <c r="B110" s="122"/>
      <c r="C110" s="38" t="s">
        <v>122</v>
      </c>
      <c r="D110" s="39">
        <v>168433348675</v>
      </c>
      <c r="E110" s="39">
        <v>106812853629</v>
      </c>
      <c r="F110" s="40">
        <f>+'Tercer Informe Parcial-Pp25'!D110-'Tercer Informe Parcial-Pp25'!E110-[1]Hoja1!E6</f>
        <v>61620495046</v>
      </c>
      <c r="G110" s="50" t="s">
        <v>130</v>
      </c>
    </row>
    <row r="111" spans="1:7" ht="27.95" customHeight="1">
      <c r="A111" s="122" t="s">
        <v>224</v>
      </c>
      <c r="B111" s="122"/>
      <c r="C111" s="38" t="s">
        <v>123</v>
      </c>
      <c r="D111" s="39">
        <v>170624643241</v>
      </c>
      <c r="E111" s="39">
        <v>71154951326</v>
      </c>
      <c r="F111" s="40">
        <f>+'Tercer Informe Parcial-Pp25'!D111-'Tercer Informe Parcial-Pp25'!E111-[1]Hoja1!E7</f>
        <v>32180765048</v>
      </c>
      <c r="G111" s="50" t="s">
        <v>130</v>
      </c>
    </row>
    <row r="112" spans="1:7" ht="27.95" customHeight="1">
      <c r="A112" s="122" t="s">
        <v>225</v>
      </c>
      <c r="B112" s="122"/>
      <c r="C112" s="38" t="s">
        <v>124</v>
      </c>
      <c r="D112" s="39">
        <v>56675958698</v>
      </c>
      <c r="E112" s="39">
        <v>14190578850</v>
      </c>
      <c r="F112" s="40">
        <f>+'Tercer Informe Parcial-Pp25'!D112-'Tercer Informe Parcial-Pp25'!E112-[1]Hoja1!E8</f>
        <v>18514649595</v>
      </c>
      <c r="G112" s="50" t="s">
        <v>130</v>
      </c>
    </row>
    <row r="113" spans="1:7" ht="27.95" customHeight="1">
      <c r="A113" s="122" t="s">
        <v>226</v>
      </c>
      <c r="B113" s="122"/>
      <c r="C113" s="38" t="s">
        <v>125</v>
      </c>
      <c r="D113" s="39">
        <v>6051154994607</v>
      </c>
      <c r="E113" s="39">
        <v>2505370076287</v>
      </c>
      <c r="F113" s="40">
        <f>+'Tercer Informe Parcial-Pp25'!D113-'Tercer Informe Parcial-Pp25'!E113-[1]Hoja1!E9</f>
        <v>898649245712</v>
      </c>
      <c r="G113" s="50" t="s">
        <v>130</v>
      </c>
    </row>
    <row r="114" spans="1:7" ht="27.95" customHeight="1">
      <c r="A114" s="122" t="s">
        <v>227</v>
      </c>
      <c r="B114" s="122"/>
      <c r="C114" s="38" t="s">
        <v>126</v>
      </c>
      <c r="D114" s="39">
        <v>507719555862</v>
      </c>
      <c r="E114" s="39">
        <v>85589682482</v>
      </c>
      <c r="F114" s="40">
        <f>+'Tercer Informe Parcial-Pp25'!D114-'Tercer Informe Parcial-Pp25'!E114-[1]Hoja1!E10</f>
        <v>250524834860</v>
      </c>
      <c r="G114" s="50" t="s">
        <v>130</v>
      </c>
    </row>
    <row r="115" spans="1:7" ht="27.95" customHeight="1">
      <c r="A115" s="122" t="s">
        <v>228</v>
      </c>
      <c r="B115" s="122"/>
      <c r="C115" s="38" t="s">
        <v>127</v>
      </c>
      <c r="D115" s="39">
        <v>980000000</v>
      </c>
      <c r="E115" s="39">
        <v>740000000</v>
      </c>
      <c r="F115" s="40">
        <f>+'Tercer Informe Parcial-Pp25'!D115-'Tercer Informe Parcial-Pp25'!E115-[1]Hoja1!E11</f>
        <v>240000000</v>
      </c>
      <c r="G115" s="50" t="s">
        <v>130</v>
      </c>
    </row>
    <row r="116" spans="1:7" ht="27.95" customHeight="1">
      <c r="A116" s="122" t="s">
        <v>229</v>
      </c>
      <c r="B116" s="122"/>
      <c r="C116" s="38" t="s">
        <v>128</v>
      </c>
      <c r="D116" s="39">
        <f>+'[2]a mayo'!$N$45+'[2]a mayo'!$N$46</f>
        <v>126265660485</v>
      </c>
      <c r="E116" s="39">
        <v>99842757644</v>
      </c>
      <c r="F116" s="40">
        <f>+'Tercer Informe Parcial-Pp25'!D116-'Tercer Informe Parcial-Pp25'!E116-[1]Hoja1!E12</f>
        <v>26422902841</v>
      </c>
      <c r="G116" s="50" t="s">
        <v>130</v>
      </c>
    </row>
    <row r="117" spans="1:7" ht="27.95" customHeight="1">
      <c r="A117" s="122" t="s">
        <v>230</v>
      </c>
      <c r="B117" s="122"/>
      <c r="C117" s="38" t="s">
        <v>129</v>
      </c>
      <c r="D117" s="39">
        <v>326446591492</v>
      </c>
      <c r="E117" s="39">
        <v>35836272106</v>
      </c>
      <c r="F117" s="40">
        <f>+'Tercer Informe Parcial-Pp25'!D117-'Tercer Informe Parcial-Pp25'!E117-[1]Hoja1!E13</f>
        <v>290610319386</v>
      </c>
      <c r="G117" s="50" t="s">
        <v>130</v>
      </c>
    </row>
    <row r="118" spans="1:7" s="29" customFormat="1" ht="20.25" customHeight="1">
      <c r="A118" s="109" t="s">
        <v>77</v>
      </c>
      <c r="B118" s="109"/>
      <c r="C118" s="109"/>
      <c r="D118" s="109"/>
      <c r="E118" s="109"/>
      <c r="F118" s="109"/>
      <c r="G118" s="109"/>
    </row>
    <row r="119" spans="1:7" s="29" customFormat="1" ht="20.25" customHeight="1">
      <c r="A119" s="109" t="s">
        <v>33</v>
      </c>
      <c r="B119" s="109"/>
      <c r="C119" s="109"/>
      <c r="D119" s="109"/>
      <c r="E119" s="109"/>
      <c r="F119" s="109"/>
      <c r="G119" s="109"/>
    </row>
    <row r="120" spans="1:7" s="29" customFormat="1" ht="24.95" customHeight="1">
      <c r="A120" s="6" t="s">
        <v>15</v>
      </c>
      <c r="B120" s="6" t="s">
        <v>34</v>
      </c>
      <c r="C120" s="89" t="s">
        <v>16</v>
      </c>
      <c r="D120" s="89"/>
      <c r="E120" s="89" t="s">
        <v>35</v>
      </c>
      <c r="F120" s="89"/>
      <c r="G120" s="6" t="s">
        <v>36</v>
      </c>
    </row>
    <row r="121" spans="1:7" s="29" customFormat="1" ht="26.1" customHeight="1">
      <c r="A121" s="17">
        <v>1</v>
      </c>
      <c r="B121" s="17" t="s">
        <v>138</v>
      </c>
      <c r="C121" s="115" t="s">
        <v>139</v>
      </c>
      <c r="D121" s="116"/>
      <c r="E121" s="115" t="s">
        <v>140</v>
      </c>
      <c r="F121" s="116"/>
      <c r="G121" s="43" t="s">
        <v>141</v>
      </c>
    </row>
    <row r="122" spans="1:7" s="29" customFormat="1" ht="26.1" customHeight="1">
      <c r="A122" s="17">
        <v>2</v>
      </c>
      <c r="B122" s="17" t="s">
        <v>142</v>
      </c>
      <c r="C122" s="115" t="s">
        <v>143</v>
      </c>
      <c r="D122" s="116"/>
      <c r="E122" s="115" t="s">
        <v>140</v>
      </c>
      <c r="F122" s="116"/>
      <c r="G122" s="43" t="s">
        <v>144</v>
      </c>
    </row>
    <row r="123" spans="1:7" s="29" customFormat="1" ht="26.1" customHeight="1">
      <c r="A123" s="17">
        <v>3</v>
      </c>
      <c r="B123" s="17" t="s">
        <v>145</v>
      </c>
      <c r="C123" s="115" t="s">
        <v>146</v>
      </c>
      <c r="D123" s="116"/>
      <c r="E123" s="115" t="s">
        <v>147</v>
      </c>
      <c r="F123" s="116"/>
      <c r="G123" s="44" t="s">
        <v>148</v>
      </c>
    </row>
    <row r="124" spans="1:7" s="29" customFormat="1" ht="26.1" customHeight="1">
      <c r="A124" s="17">
        <v>4</v>
      </c>
      <c r="B124" s="17" t="s">
        <v>149</v>
      </c>
      <c r="C124" s="115" t="s">
        <v>146</v>
      </c>
      <c r="D124" s="116"/>
      <c r="E124" s="115" t="s">
        <v>147</v>
      </c>
      <c r="F124" s="116"/>
      <c r="G124" s="44" t="s">
        <v>150</v>
      </c>
    </row>
    <row r="125" spans="1:7" s="29" customFormat="1" ht="26.1" customHeight="1">
      <c r="A125" s="17">
        <v>5</v>
      </c>
      <c r="B125" s="17" t="s">
        <v>151</v>
      </c>
      <c r="C125" s="115" t="s">
        <v>146</v>
      </c>
      <c r="D125" s="116"/>
      <c r="E125" s="115" t="s">
        <v>147</v>
      </c>
      <c r="F125" s="116"/>
      <c r="G125" s="44" t="s">
        <v>152</v>
      </c>
    </row>
    <row r="126" spans="1:7" s="29" customFormat="1" ht="26.1" customHeight="1">
      <c r="A126" s="17">
        <v>6</v>
      </c>
      <c r="B126" s="17" t="s">
        <v>153</v>
      </c>
      <c r="C126" s="115" t="s">
        <v>146</v>
      </c>
      <c r="D126" s="116"/>
      <c r="E126" s="115" t="s">
        <v>147</v>
      </c>
      <c r="F126" s="116"/>
      <c r="G126" s="44" t="s">
        <v>154</v>
      </c>
    </row>
    <row r="127" spans="1:7" s="29" customFormat="1" ht="26.1" customHeight="1">
      <c r="A127" s="17">
        <v>7</v>
      </c>
      <c r="B127" s="17" t="s">
        <v>155</v>
      </c>
      <c r="C127" s="115" t="s">
        <v>146</v>
      </c>
      <c r="D127" s="116"/>
      <c r="E127" s="115" t="s">
        <v>147</v>
      </c>
      <c r="F127" s="116"/>
      <c r="G127" s="44" t="s">
        <v>156</v>
      </c>
    </row>
    <row r="128" spans="1:7" s="29" customFormat="1" ht="26.1" customHeight="1">
      <c r="A128" s="17">
        <v>8</v>
      </c>
      <c r="B128" s="17" t="s">
        <v>157</v>
      </c>
      <c r="C128" s="115" t="s">
        <v>143</v>
      </c>
      <c r="D128" s="116"/>
      <c r="E128" s="115" t="s">
        <v>158</v>
      </c>
      <c r="F128" s="116"/>
      <c r="G128" s="45" t="s">
        <v>159</v>
      </c>
    </row>
    <row r="129" spans="1:7" s="29" customFormat="1" ht="26.1" customHeight="1">
      <c r="A129" s="17">
        <v>9</v>
      </c>
      <c r="B129" s="17" t="s">
        <v>160</v>
      </c>
      <c r="C129" s="129" t="s">
        <v>143</v>
      </c>
      <c r="D129" s="129"/>
      <c r="E129" s="128" t="s">
        <v>147</v>
      </c>
      <c r="F129" s="128"/>
      <c r="G129" s="62" t="s">
        <v>161</v>
      </c>
    </row>
    <row r="130" spans="1:7" s="29" customFormat="1" ht="20.25" customHeight="1">
      <c r="A130" s="52"/>
      <c r="B130" s="53"/>
      <c r="C130" s="51"/>
      <c r="D130" s="52"/>
      <c r="E130" s="80" t="s">
        <v>335</v>
      </c>
      <c r="F130" s="80"/>
      <c r="G130" s="80"/>
    </row>
    <row r="131" spans="1:7" s="29" customFormat="1" ht="20.25" customHeight="1">
      <c r="A131" s="52"/>
      <c r="B131" s="53"/>
      <c r="C131" s="51"/>
      <c r="D131" s="52"/>
      <c r="E131" s="19"/>
      <c r="F131" s="19"/>
      <c r="G131" s="19"/>
    </row>
    <row r="132" spans="1:7" s="29" customFormat="1" ht="20.25" customHeight="1">
      <c r="A132" s="52"/>
      <c r="B132" s="53"/>
      <c r="C132" s="51"/>
      <c r="D132" s="52"/>
      <c r="E132" s="19"/>
      <c r="F132" s="19"/>
      <c r="G132" s="19"/>
    </row>
    <row r="133" spans="1:7" s="29" customFormat="1" ht="20.25" customHeight="1">
      <c r="A133" s="52"/>
      <c r="B133" s="53"/>
      <c r="C133" s="51"/>
      <c r="D133" s="52"/>
      <c r="E133" s="19"/>
      <c r="F133" s="19"/>
      <c r="G133" s="19"/>
    </row>
    <row r="134" spans="1:7" s="29" customFormat="1" ht="20.25" customHeight="1">
      <c r="A134" s="52"/>
      <c r="B134" s="53"/>
      <c r="C134" s="51"/>
      <c r="D134" s="52"/>
      <c r="E134" s="19"/>
      <c r="F134" s="19"/>
      <c r="G134" s="19"/>
    </row>
    <row r="135" spans="1:7" s="29" customFormat="1" ht="14.25" customHeight="1">
      <c r="A135" s="52"/>
      <c r="B135" s="53"/>
      <c r="C135" s="51"/>
      <c r="D135" s="52"/>
      <c r="E135" s="19"/>
      <c r="F135" s="19"/>
      <c r="G135" s="19"/>
    </row>
    <row r="136" spans="1:7" s="29" customFormat="1" ht="18.75" customHeight="1">
      <c r="A136" s="65" t="s">
        <v>164</v>
      </c>
      <c r="B136" s="65"/>
      <c r="C136" s="65"/>
      <c r="D136" s="65"/>
      <c r="E136" s="65"/>
      <c r="F136" s="65"/>
      <c r="G136" s="65"/>
    </row>
    <row r="137" spans="1:7" ht="19.5" customHeight="1">
      <c r="A137" s="131" t="s">
        <v>171</v>
      </c>
      <c r="B137" s="132"/>
      <c r="C137" s="132"/>
      <c r="D137" s="132"/>
      <c r="E137" s="132"/>
      <c r="F137" s="132"/>
      <c r="G137" s="133"/>
    </row>
    <row r="138" spans="1:7" ht="26.25" customHeight="1">
      <c r="A138" s="134" t="s">
        <v>60</v>
      </c>
      <c r="B138" s="135"/>
      <c r="C138" s="112" t="s">
        <v>16</v>
      </c>
      <c r="D138" s="113"/>
      <c r="E138" s="18" t="s">
        <v>56</v>
      </c>
      <c r="F138" s="112" t="s">
        <v>61</v>
      </c>
      <c r="G138" s="113"/>
    </row>
    <row r="139" spans="1:7" ht="95.25" customHeight="1">
      <c r="A139" s="82" t="s">
        <v>231</v>
      </c>
      <c r="B139" s="83"/>
      <c r="C139" s="114" t="s">
        <v>162</v>
      </c>
      <c r="D139" s="114"/>
      <c r="E139" s="46" t="s">
        <v>163</v>
      </c>
      <c r="F139" s="117" t="s">
        <v>196</v>
      </c>
      <c r="G139" s="118"/>
    </row>
    <row r="140" spans="1:7" ht="95.25" customHeight="1">
      <c r="A140" s="82" t="s">
        <v>321</v>
      </c>
      <c r="B140" s="83"/>
      <c r="C140" s="84" t="s">
        <v>322</v>
      </c>
      <c r="D140" s="84"/>
      <c r="E140" s="57" t="s">
        <v>323</v>
      </c>
      <c r="F140" s="85" t="s">
        <v>324</v>
      </c>
      <c r="G140" s="86"/>
    </row>
    <row r="141" spans="1:7" ht="282.75" customHeight="1">
      <c r="A141" s="66"/>
      <c r="B141" s="90"/>
      <c r="C141" s="90"/>
      <c r="D141" s="90"/>
      <c r="E141" s="90"/>
      <c r="F141" s="90"/>
      <c r="G141" s="90"/>
    </row>
    <row r="142" spans="1:7" ht="21" customHeight="1">
      <c r="A142" s="109" t="s">
        <v>172</v>
      </c>
      <c r="B142" s="109"/>
      <c r="C142" s="109"/>
      <c r="D142" s="109"/>
      <c r="E142" s="109"/>
      <c r="F142" s="109"/>
      <c r="G142" s="109"/>
    </row>
    <row r="143" spans="1:7" ht="69.75" customHeight="1">
      <c r="A143" s="48" t="s">
        <v>65</v>
      </c>
      <c r="B143" s="48" t="s">
        <v>83</v>
      </c>
      <c r="C143" s="48" t="s">
        <v>82</v>
      </c>
      <c r="D143" s="89" t="s">
        <v>64</v>
      </c>
      <c r="E143" s="89"/>
      <c r="F143" s="89"/>
      <c r="G143" s="47" t="s">
        <v>32</v>
      </c>
    </row>
    <row r="144" spans="1:7" ht="62.25" customHeight="1">
      <c r="A144" s="49" t="s">
        <v>195</v>
      </c>
      <c r="B144" s="49" t="s">
        <v>195</v>
      </c>
      <c r="C144" s="49" t="s">
        <v>195</v>
      </c>
      <c r="D144" s="81" t="s">
        <v>195</v>
      </c>
      <c r="E144" s="81"/>
      <c r="F144" s="81"/>
      <c r="G144" s="37" t="s">
        <v>195</v>
      </c>
    </row>
    <row r="145" spans="1:7" ht="15" customHeight="1">
      <c r="A145" s="31"/>
      <c r="B145" s="19"/>
      <c r="C145" s="19"/>
      <c r="D145" s="19"/>
      <c r="E145" s="64" t="s">
        <v>336</v>
      </c>
      <c r="F145" s="64"/>
      <c r="G145" s="64"/>
    </row>
    <row r="146" spans="1:7" ht="15" customHeight="1">
      <c r="A146" s="54"/>
      <c r="B146" s="54"/>
      <c r="C146" s="54"/>
      <c r="D146" s="54"/>
      <c r="E146" s="54"/>
      <c r="F146" s="54"/>
      <c r="G146" s="54"/>
    </row>
    <row r="147" spans="1:7" ht="19.5" customHeight="1">
      <c r="A147" s="65" t="s">
        <v>164</v>
      </c>
      <c r="B147" s="65"/>
      <c r="C147" s="65"/>
      <c r="D147" s="65"/>
      <c r="E147" s="65"/>
      <c r="F147" s="65"/>
      <c r="G147" s="65"/>
    </row>
    <row r="148" spans="1:7" ht="16.5" customHeight="1">
      <c r="A148" s="90" t="s">
        <v>79</v>
      </c>
      <c r="B148" s="90"/>
      <c r="C148" s="90"/>
      <c r="D148" s="90"/>
      <c r="E148" s="90"/>
      <c r="F148" s="90"/>
      <c r="G148" s="90"/>
    </row>
    <row r="149" spans="1:7" s="20" customFormat="1" ht="15.75" customHeight="1">
      <c r="A149" s="121" t="s">
        <v>80</v>
      </c>
      <c r="B149" s="121"/>
      <c r="C149" s="121"/>
      <c r="D149" s="121"/>
      <c r="E149" s="121"/>
      <c r="F149" s="121"/>
      <c r="G149" s="121"/>
    </row>
    <row r="150" spans="1:7" s="20" customFormat="1" ht="17.25" customHeight="1">
      <c r="A150" s="121" t="s">
        <v>173</v>
      </c>
      <c r="B150" s="121"/>
      <c r="C150" s="121" t="s">
        <v>174</v>
      </c>
      <c r="D150" s="121"/>
      <c r="E150" s="121" t="s">
        <v>61</v>
      </c>
      <c r="F150" s="121"/>
      <c r="G150" s="121"/>
    </row>
    <row r="151" spans="1:7" s="20" customFormat="1" ht="42" customHeight="1">
      <c r="A151" s="91" t="s">
        <v>216</v>
      </c>
      <c r="B151" s="92"/>
      <c r="C151" s="91" t="s">
        <v>117</v>
      </c>
      <c r="D151" s="92"/>
      <c r="E151" s="93" t="s">
        <v>119</v>
      </c>
      <c r="F151" s="94"/>
      <c r="G151" s="95"/>
    </row>
    <row r="152" spans="1:7" s="20" customFormat="1" ht="43.5" customHeight="1">
      <c r="A152" s="91" t="s">
        <v>217</v>
      </c>
      <c r="B152" s="92"/>
      <c r="C152" s="91" t="s">
        <v>218</v>
      </c>
      <c r="D152" s="92"/>
      <c r="E152" s="93" t="s">
        <v>119</v>
      </c>
      <c r="F152" s="94"/>
      <c r="G152" s="95"/>
    </row>
    <row r="153" spans="1:7" s="20" customFormat="1" ht="49.5" customHeight="1">
      <c r="A153" s="91" t="s">
        <v>116</v>
      </c>
      <c r="B153" s="92"/>
      <c r="C153" s="91" t="s">
        <v>118</v>
      </c>
      <c r="D153" s="92"/>
      <c r="E153" s="93" t="s">
        <v>120</v>
      </c>
      <c r="F153" s="94"/>
      <c r="G153" s="95"/>
    </row>
    <row r="154" spans="1:7" ht="193.5" customHeight="1">
      <c r="A154" s="66"/>
      <c r="B154" s="90"/>
      <c r="C154" s="90"/>
      <c r="D154" s="90"/>
      <c r="E154" s="90"/>
      <c r="F154" s="90"/>
      <c r="G154" s="90"/>
    </row>
    <row r="155" spans="1:7" ht="18.75" customHeight="1">
      <c r="A155" s="120" t="s">
        <v>175</v>
      </c>
      <c r="B155" s="120"/>
      <c r="C155" s="120"/>
      <c r="D155" s="120"/>
      <c r="E155" s="120"/>
      <c r="F155" s="120"/>
      <c r="G155" s="120"/>
    </row>
    <row r="156" spans="1:7" ht="25.5">
      <c r="A156" s="6" t="s">
        <v>62</v>
      </c>
      <c r="B156" s="6" t="s">
        <v>177</v>
      </c>
      <c r="C156" s="89" t="s">
        <v>178</v>
      </c>
      <c r="D156" s="89"/>
      <c r="E156" s="6" t="s">
        <v>179</v>
      </c>
      <c r="F156" s="89" t="s">
        <v>63</v>
      </c>
      <c r="G156" s="89"/>
    </row>
    <row r="157" spans="1:7" ht="27" customHeight="1">
      <c r="A157" s="9" t="s">
        <v>134</v>
      </c>
      <c r="B157" s="9">
        <v>1</v>
      </c>
      <c r="C157" s="81" t="s">
        <v>135</v>
      </c>
      <c r="D157" s="81"/>
      <c r="E157" s="9" t="s">
        <v>136</v>
      </c>
      <c r="F157" s="88" t="s">
        <v>137</v>
      </c>
      <c r="G157" s="89"/>
    </row>
    <row r="158" spans="1:7" ht="16.5" customHeight="1">
      <c r="A158" s="90" t="s">
        <v>81</v>
      </c>
      <c r="B158" s="66"/>
      <c r="C158" s="66"/>
      <c r="D158" s="66"/>
      <c r="E158" s="66"/>
      <c r="F158" s="66"/>
      <c r="G158" s="66"/>
    </row>
    <row r="159" spans="1:7" ht="15" customHeight="1">
      <c r="A159" s="109" t="s">
        <v>176</v>
      </c>
      <c r="B159" s="109"/>
      <c r="C159" s="109"/>
      <c r="D159" s="109"/>
      <c r="E159" s="109"/>
      <c r="F159" s="109"/>
      <c r="G159" s="109"/>
    </row>
    <row r="160" spans="1:7" ht="18" customHeight="1">
      <c r="A160" s="6" t="s">
        <v>37</v>
      </c>
      <c r="B160" s="6" t="s">
        <v>38</v>
      </c>
      <c r="C160" s="89" t="s">
        <v>16</v>
      </c>
      <c r="D160" s="89"/>
      <c r="E160" s="6" t="s">
        <v>39</v>
      </c>
      <c r="F160" s="89" t="s">
        <v>58</v>
      </c>
      <c r="G160" s="89"/>
    </row>
    <row r="161" spans="1:7" ht="20.25" customHeight="1">
      <c r="A161" s="136" t="s">
        <v>194</v>
      </c>
      <c r="B161" s="137"/>
      <c r="C161" s="137"/>
      <c r="D161" s="137"/>
      <c r="E161" s="138"/>
      <c r="F161" s="139" t="s">
        <v>193</v>
      </c>
      <c r="G161" s="140"/>
    </row>
    <row r="162" spans="1:7" ht="17.25" customHeight="1">
      <c r="A162" s="90" t="s">
        <v>72</v>
      </c>
      <c r="B162" s="90"/>
      <c r="C162" s="90"/>
      <c r="D162" s="90"/>
      <c r="E162" s="90"/>
      <c r="F162" s="90"/>
      <c r="G162" s="90"/>
    </row>
    <row r="163" spans="1:7" ht="16.5" customHeight="1">
      <c r="A163" s="90" t="s">
        <v>73</v>
      </c>
      <c r="B163" s="90"/>
      <c r="C163" s="90"/>
      <c r="D163" s="90"/>
      <c r="E163" s="90"/>
      <c r="F163" s="90"/>
      <c r="G163" s="90"/>
    </row>
    <row r="164" spans="1:7" ht="19.5" customHeight="1">
      <c r="A164" s="90" t="s">
        <v>40</v>
      </c>
      <c r="B164" s="90"/>
      <c r="C164" s="90"/>
      <c r="D164" s="90"/>
      <c r="E164" s="90"/>
      <c r="F164" s="90"/>
      <c r="G164" s="90"/>
    </row>
    <row r="165" spans="1:7" ht="17.25" customHeight="1">
      <c r="A165" s="13" t="s">
        <v>59</v>
      </c>
      <c r="B165" s="13" t="s">
        <v>56</v>
      </c>
      <c r="C165" s="90" t="s">
        <v>16</v>
      </c>
      <c r="D165" s="90"/>
      <c r="E165" s="90"/>
      <c r="F165" s="89" t="s">
        <v>41</v>
      </c>
      <c r="G165" s="89"/>
    </row>
    <row r="166" spans="1:7" ht="33" customHeight="1">
      <c r="A166" s="30" t="s">
        <v>195</v>
      </c>
      <c r="B166" s="1" t="s">
        <v>195</v>
      </c>
      <c r="C166" s="96" t="s">
        <v>252</v>
      </c>
      <c r="D166" s="97"/>
      <c r="E166" s="98"/>
      <c r="F166" s="99" t="s">
        <v>220</v>
      </c>
      <c r="G166" s="100"/>
    </row>
    <row r="167" spans="1:7" ht="18" customHeight="1">
      <c r="A167" s="11"/>
      <c r="B167" s="11"/>
      <c r="C167" s="11"/>
      <c r="D167" s="11"/>
      <c r="E167" s="80" t="s">
        <v>337</v>
      </c>
      <c r="F167" s="80"/>
      <c r="G167" s="80"/>
    </row>
    <row r="168" spans="1:7" ht="18" customHeight="1">
      <c r="A168" s="11"/>
      <c r="B168" s="11"/>
      <c r="C168" s="11"/>
      <c r="D168" s="11"/>
      <c r="E168" s="19"/>
      <c r="F168" s="19"/>
      <c r="G168" s="19"/>
    </row>
    <row r="169" spans="1:7" ht="18" customHeight="1">
      <c r="A169" s="11"/>
      <c r="B169" s="11"/>
      <c r="C169" s="11"/>
      <c r="D169" s="11"/>
      <c r="E169" s="19"/>
      <c r="F169" s="19"/>
      <c r="G169" s="19"/>
    </row>
    <row r="170" spans="1:7" ht="21" customHeight="1">
      <c r="A170" s="65" t="s">
        <v>164</v>
      </c>
      <c r="B170" s="65"/>
      <c r="C170" s="65"/>
      <c r="D170" s="65"/>
      <c r="E170" s="65"/>
      <c r="F170" s="65"/>
      <c r="G170" s="65"/>
    </row>
    <row r="171" spans="1:7" s="3" customFormat="1" ht="21.75" customHeight="1">
      <c r="A171" s="87" t="s">
        <v>42</v>
      </c>
      <c r="B171" s="87"/>
      <c r="C171" s="87"/>
      <c r="D171" s="87"/>
      <c r="E171" s="87"/>
      <c r="F171" s="87"/>
      <c r="G171" s="87"/>
    </row>
    <row r="172" spans="1:7" s="3" customFormat="1" ht="22.5" customHeight="1">
      <c r="A172" s="13" t="s">
        <v>59</v>
      </c>
      <c r="B172" s="13" t="s">
        <v>56</v>
      </c>
      <c r="C172" s="90" t="s">
        <v>16</v>
      </c>
      <c r="D172" s="90"/>
      <c r="E172" s="90"/>
      <c r="F172" s="89" t="s">
        <v>41</v>
      </c>
      <c r="G172" s="89"/>
    </row>
    <row r="173" spans="1:7" s="3" customFormat="1" ht="93.75" customHeight="1">
      <c r="A173" s="30" t="s">
        <v>195</v>
      </c>
      <c r="B173" s="1" t="s">
        <v>195</v>
      </c>
      <c r="C173" s="96" t="s">
        <v>253</v>
      </c>
      <c r="D173" s="97"/>
      <c r="E173" s="107"/>
      <c r="F173" s="105" t="s">
        <v>220</v>
      </c>
      <c r="G173" s="106"/>
    </row>
    <row r="174" spans="1:7" ht="23.25" customHeight="1">
      <c r="A174" s="90" t="s">
        <v>43</v>
      </c>
      <c r="B174" s="90"/>
      <c r="C174" s="90"/>
      <c r="D174" s="90"/>
      <c r="E174" s="90"/>
      <c r="F174" s="90"/>
      <c r="G174" s="90"/>
    </row>
    <row r="175" spans="1:7" ht="23.25" customHeight="1">
      <c r="A175" s="13" t="s">
        <v>59</v>
      </c>
      <c r="B175" s="13" t="s">
        <v>56</v>
      </c>
      <c r="C175" s="90" t="s">
        <v>16</v>
      </c>
      <c r="D175" s="90"/>
      <c r="E175" s="90"/>
      <c r="F175" s="89" t="s">
        <v>41</v>
      </c>
      <c r="G175" s="89"/>
    </row>
    <row r="176" spans="1:7" ht="93.75" customHeight="1">
      <c r="A176" s="30" t="s">
        <v>195</v>
      </c>
      <c r="B176" s="1" t="s">
        <v>195</v>
      </c>
      <c r="C176" s="96" t="s">
        <v>255</v>
      </c>
      <c r="D176" s="97"/>
      <c r="E176" s="107"/>
      <c r="F176" s="105" t="s">
        <v>220</v>
      </c>
      <c r="G176" s="106"/>
    </row>
    <row r="177" spans="1:7" ht="23.25" customHeight="1">
      <c r="A177" s="90" t="s">
        <v>180</v>
      </c>
      <c r="B177" s="90"/>
      <c r="C177" s="90"/>
      <c r="D177" s="90"/>
      <c r="E177" s="90"/>
      <c r="F177" s="90"/>
      <c r="G177" s="90"/>
    </row>
    <row r="178" spans="1:7" ht="22.5" customHeight="1">
      <c r="A178" s="13" t="s">
        <v>59</v>
      </c>
      <c r="B178" s="13" t="s">
        <v>56</v>
      </c>
      <c r="C178" s="90" t="s">
        <v>16</v>
      </c>
      <c r="D178" s="90"/>
      <c r="E178" s="90"/>
      <c r="F178" s="89" t="s">
        <v>41</v>
      </c>
      <c r="G178" s="89"/>
    </row>
    <row r="179" spans="1:7" ht="79.5" customHeight="1">
      <c r="A179" s="49" t="s">
        <v>195</v>
      </c>
      <c r="B179" s="1" t="s">
        <v>195</v>
      </c>
      <c r="C179" s="96" t="s">
        <v>254</v>
      </c>
      <c r="D179" s="97"/>
      <c r="E179" s="107"/>
      <c r="F179" s="105" t="s">
        <v>220</v>
      </c>
      <c r="G179" s="106"/>
    </row>
    <row r="180" spans="1:7" ht="23.25" customHeight="1">
      <c r="A180" s="90" t="s">
        <v>181</v>
      </c>
      <c r="B180" s="90"/>
      <c r="C180" s="90"/>
      <c r="D180" s="90"/>
      <c r="E180" s="90"/>
      <c r="F180" s="90"/>
      <c r="G180" s="90"/>
    </row>
    <row r="181" spans="1:7" ht="23.25" customHeight="1">
      <c r="A181" s="24" t="s">
        <v>1</v>
      </c>
      <c r="B181" s="32" t="s">
        <v>56</v>
      </c>
      <c r="C181" s="90" t="s">
        <v>182</v>
      </c>
      <c r="D181" s="90"/>
      <c r="E181" s="90"/>
      <c r="F181" s="89" t="s">
        <v>44</v>
      </c>
      <c r="G181" s="89"/>
    </row>
    <row r="182" spans="1:7" ht="106.5" customHeight="1">
      <c r="A182" s="30" t="s">
        <v>195</v>
      </c>
      <c r="B182" s="1" t="s">
        <v>195</v>
      </c>
      <c r="C182" s="96" t="s">
        <v>256</v>
      </c>
      <c r="D182" s="97"/>
      <c r="E182" s="107"/>
      <c r="F182" s="105" t="s">
        <v>220</v>
      </c>
      <c r="G182" s="106"/>
    </row>
    <row r="183" spans="1:7" ht="23.25" customHeight="1">
      <c r="A183" s="11"/>
      <c r="B183" s="11"/>
      <c r="C183" s="11"/>
      <c r="D183" s="11"/>
      <c r="E183" s="80" t="s">
        <v>338</v>
      </c>
      <c r="F183" s="80"/>
      <c r="G183" s="80"/>
    </row>
    <row r="184" spans="1:7" ht="23.25" customHeight="1">
      <c r="A184" s="19"/>
      <c r="B184" s="19"/>
      <c r="C184" s="19"/>
      <c r="D184" s="19"/>
      <c r="E184" s="19"/>
      <c r="F184" s="19"/>
      <c r="G184" s="19"/>
    </row>
    <row r="185" spans="1:7" ht="23.25" customHeight="1">
      <c r="A185" s="19"/>
      <c r="B185" s="19"/>
      <c r="C185" s="19"/>
      <c r="D185" s="19"/>
      <c r="E185" s="19"/>
      <c r="F185" s="19"/>
      <c r="G185" s="19"/>
    </row>
    <row r="186" spans="1:7" ht="23.25" customHeight="1">
      <c r="A186" s="19"/>
      <c r="B186" s="19"/>
      <c r="C186" s="19"/>
      <c r="D186" s="19"/>
      <c r="E186" s="19"/>
      <c r="F186" s="19"/>
      <c r="G186" s="19"/>
    </row>
    <row r="187" spans="1:7" ht="23.25" customHeight="1">
      <c r="A187" s="19"/>
      <c r="B187" s="19"/>
      <c r="C187" s="19"/>
      <c r="D187" s="19"/>
      <c r="E187" s="19"/>
      <c r="F187" s="19"/>
      <c r="G187" s="19"/>
    </row>
    <row r="188" spans="1:7" ht="23.25" customHeight="1">
      <c r="A188" s="65" t="s">
        <v>164</v>
      </c>
      <c r="B188" s="65"/>
      <c r="C188" s="65"/>
      <c r="D188" s="65"/>
      <c r="E188" s="65"/>
      <c r="F188" s="65"/>
      <c r="G188" s="65"/>
    </row>
    <row r="189" spans="1:7" ht="24.75" customHeight="1">
      <c r="A189" s="90" t="s">
        <v>74</v>
      </c>
      <c r="B189" s="90"/>
      <c r="C189" s="90"/>
      <c r="D189" s="90"/>
      <c r="E189" s="90"/>
      <c r="F189" s="90"/>
      <c r="G189" s="90"/>
    </row>
    <row r="190" spans="1:7" ht="22.5" customHeight="1">
      <c r="A190" s="90" t="s">
        <v>45</v>
      </c>
      <c r="B190" s="90"/>
      <c r="C190" s="90"/>
      <c r="D190" s="90" t="s">
        <v>50</v>
      </c>
      <c r="E190" s="90"/>
      <c r="F190" s="90"/>
      <c r="G190" s="90"/>
    </row>
    <row r="191" spans="1:7" ht="24.95" customHeight="1">
      <c r="A191" s="66">
        <v>2019</v>
      </c>
      <c r="B191" s="66"/>
      <c r="C191" s="66"/>
      <c r="D191" s="66" t="s">
        <v>188</v>
      </c>
      <c r="E191" s="66"/>
      <c r="F191" s="66"/>
      <c r="G191" s="66"/>
    </row>
    <row r="192" spans="1:7" ht="24.95" customHeight="1">
      <c r="A192" s="66">
        <v>2020</v>
      </c>
      <c r="B192" s="66"/>
      <c r="C192" s="66"/>
      <c r="D192" s="66" t="s">
        <v>189</v>
      </c>
      <c r="E192" s="66"/>
      <c r="F192" s="66"/>
      <c r="G192" s="66"/>
    </row>
    <row r="193" spans="1:7" ht="24.95" customHeight="1">
      <c r="A193" s="66">
        <v>2019</v>
      </c>
      <c r="B193" s="66"/>
      <c r="C193" s="66"/>
      <c r="D193" s="66" t="s">
        <v>190</v>
      </c>
      <c r="E193" s="66"/>
      <c r="F193" s="66"/>
      <c r="G193" s="66"/>
    </row>
    <row r="194" spans="1:7" ht="24.95" customHeight="1">
      <c r="A194" s="66">
        <v>2020</v>
      </c>
      <c r="B194" s="66"/>
      <c r="C194" s="66"/>
      <c r="D194" s="66" t="s">
        <v>191</v>
      </c>
      <c r="E194" s="66"/>
      <c r="F194" s="66"/>
      <c r="G194" s="66"/>
    </row>
    <row r="195" spans="1:7" ht="24.95" customHeight="1">
      <c r="A195" s="66">
        <v>2021</v>
      </c>
      <c r="B195" s="66"/>
      <c r="C195" s="66"/>
      <c r="D195" s="66" t="s">
        <v>121</v>
      </c>
      <c r="E195" s="66"/>
      <c r="F195" s="66"/>
      <c r="G195" s="66"/>
    </row>
    <row r="196" spans="1:7" ht="24.95" customHeight="1">
      <c r="A196" s="66">
        <v>2022</v>
      </c>
      <c r="B196" s="66"/>
      <c r="C196" s="66"/>
      <c r="D196" s="81" t="s">
        <v>192</v>
      </c>
      <c r="E196" s="81"/>
      <c r="F196" s="81"/>
      <c r="G196" s="81"/>
    </row>
    <row r="197" spans="1:7" ht="24.95" customHeight="1">
      <c r="A197" s="66">
        <v>2023</v>
      </c>
      <c r="B197" s="66"/>
      <c r="C197" s="66"/>
      <c r="D197" s="81" t="s">
        <v>219</v>
      </c>
      <c r="E197" s="81"/>
      <c r="F197" s="81"/>
      <c r="G197" s="81"/>
    </row>
    <row r="198" spans="1:7" ht="24.95" customHeight="1">
      <c r="A198" s="66">
        <v>2024</v>
      </c>
      <c r="B198" s="66"/>
      <c r="C198" s="66"/>
      <c r="D198" s="81" t="s">
        <v>234</v>
      </c>
      <c r="E198" s="81"/>
      <c r="F198" s="81"/>
      <c r="G198" s="81"/>
    </row>
    <row r="199" spans="1:7" ht="394.5" customHeight="1">
      <c r="A199" s="66"/>
      <c r="B199" s="66"/>
      <c r="C199" s="66"/>
      <c r="D199" s="66"/>
      <c r="E199" s="66"/>
      <c r="F199" s="66"/>
      <c r="G199" s="66"/>
    </row>
    <row r="200" spans="1:7" ht="20.25" customHeight="1">
      <c r="A200" s="11"/>
      <c r="B200" s="11"/>
      <c r="C200" s="11"/>
      <c r="D200" s="11"/>
      <c r="E200" s="80" t="s">
        <v>339</v>
      </c>
      <c r="F200" s="80"/>
      <c r="G200" s="80"/>
    </row>
    <row r="201" spans="1:7" ht="20.25" customHeight="1">
      <c r="A201" s="65" t="s">
        <v>164</v>
      </c>
      <c r="B201" s="65"/>
      <c r="C201" s="65"/>
      <c r="D201" s="65"/>
      <c r="E201" s="65"/>
      <c r="F201" s="65"/>
      <c r="G201" s="65"/>
    </row>
    <row r="202" spans="1:7" ht="24.75" customHeight="1">
      <c r="A202" s="73" t="s">
        <v>75</v>
      </c>
      <c r="B202" s="73"/>
      <c r="C202" s="73"/>
      <c r="D202" s="73"/>
      <c r="E202" s="73"/>
      <c r="F202" s="73"/>
      <c r="G202" s="73"/>
    </row>
    <row r="203" spans="1:7" ht="179.25" customHeight="1">
      <c r="A203" s="70" t="s">
        <v>326</v>
      </c>
      <c r="B203" s="71"/>
      <c r="C203" s="71"/>
      <c r="D203" s="71"/>
      <c r="E203" s="71"/>
      <c r="F203" s="71"/>
      <c r="G203" s="72"/>
    </row>
    <row r="204" spans="1:7" ht="191.25" customHeight="1">
      <c r="A204" s="74" t="s">
        <v>325</v>
      </c>
      <c r="B204" s="75"/>
      <c r="C204" s="75"/>
      <c r="D204" s="75"/>
      <c r="E204" s="75"/>
      <c r="F204" s="75"/>
      <c r="G204" s="76"/>
    </row>
    <row r="205" spans="1:7" ht="134.25" customHeight="1">
      <c r="A205" s="67" t="s">
        <v>327</v>
      </c>
      <c r="B205" s="68"/>
      <c r="C205" s="68"/>
      <c r="D205" s="68"/>
      <c r="E205" s="68"/>
      <c r="F205" s="68"/>
      <c r="G205" s="69"/>
    </row>
    <row r="206" spans="1:7" ht="137.25" customHeight="1">
      <c r="A206" s="77" t="s">
        <v>328</v>
      </c>
      <c r="B206" s="78"/>
      <c r="C206" s="78"/>
      <c r="D206" s="78"/>
      <c r="E206" s="78"/>
      <c r="F206" s="78"/>
      <c r="G206" s="79"/>
    </row>
    <row r="207" spans="1:7" ht="15" customHeight="1">
      <c r="A207" s="11"/>
      <c r="B207" s="11"/>
      <c r="C207" s="11"/>
      <c r="D207" s="11"/>
      <c r="E207" s="80" t="s">
        <v>340</v>
      </c>
      <c r="F207" s="80"/>
      <c r="G207" s="80"/>
    </row>
    <row r="208" spans="1:7" ht="15" customHeight="1">
      <c r="A208" s="65" t="s">
        <v>164</v>
      </c>
      <c r="B208" s="65"/>
      <c r="C208" s="65"/>
      <c r="D208" s="65"/>
      <c r="E208" s="65"/>
      <c r="F208" s="65"/>
      <c r="G208" s="65"/>
    </row>
    <row r="209" spans="1:7" ht="377.25" customHeight="1">
      <c r="A209" s="66"/>
      <c r="B209" s="66"/>
      <c r="C209" s="66"/>
      <c r="D209" s="66"/>
      <c r="E209" s="66"/>
      <c r="F209" s="66"/>
      <c r="G209" s="66"/>
    </row>
    <row r="210" spans="1:7" ht="20.100000000000001" customHeight="1">
      <c r="A210" s="11"/>
      <c r="B210" s="11"/>
      <c r="C210" s="11"/>
      <c r="D210" s="11"/>
      <c r="E210" s="64" t="s">
        <v>341</v>
      </c>
      <c r="F210" s="64"/>
      <c r="G210" s="64"/>
    </row>
  </sheetData>
  <mergeCells count="256">
    <mergeCell ref="A48:G48"/>
    <mergeCell ref="B42:D42"/>
    <mergeCell ref="E183:G183"/>
    <mergeCell ref="E167:G167"/>
    <mergeCell ref="A170:G170"/>
    <mergeCell ref="C182:E182"/>
    <mergeCell ref="E130:G130"/>
    <mergeCell ref="A136:G136"/>
    <mergeCell ref="A154:G154"/>
    <mergeCell ref="A161:E161"/>
    <mergeCell ref="F161:G161"/>
    <mergeCell ref="C63:D63"/>
    <mergeCell ref="A59:G59"/>
    <mergeCell ref="C60:D60"/>
    <mergeCell ref="E60:F60"/>
    <mergeCell ref="C61:D61"/>
    <mergeCell ref="E61:F61"/>
    <mergeCell ref="E145:G145"/>
    <mergeCell ref="E63:F63"/>
    <mergeCell ref="C62:D62"/>
    <mergeCell ref="A118:G118"/>
    <mergeCell ref="A119:G119"/>
    <mergeCell ref="C120:D120"/>
    <mergeCell ref="E120:F120"/>
    <mergeCell ref="A64:G64"/>
    <mergeCell ref="A148:G148"/>
    <mergeCell ref="A159:G159"/>
    <mergeCell ref="B87:B89"/>
    <mergeCell ref="A87:A89"/>
    <mergeCell ref="G87:G89"/>
    <mergeCell ref="F156:G156"/>
    <mergeCell ref="E127:F127"/>
    <mergeCell ref="E128:F128"/>
    <mergeCell ref="E129:F129"/>
    <mergeCell ref="C127:D127"/>
    <mergeCell ref="C128:D128"/>
    <mergeCell ref="C129:D129"/>
    <mergeCell ref="A116:B116"/>
    <mergeCell ref="A117:B117"/>
    <mergeCell ref="A65:G65"/>
    <mergeCell ref="A73:G73"/>
    <mergeCell ref="A109:B109"/>
    <mergeCell ref="E82:G82"/>
    <mergeCell ref="A83:G83"/>
    <mergeCell ref="E106:G106"/>
    <mergeCell ref="A107:G107"/>
    <mergeCell ref="A137:G137"/>
    <mergeCell ref="A138:B138"/>
    <mergeCell ref="B12:C12"/>
    <mergeCell ref="D12:E12"/>
    <mergeCell ref="F12:G12"/>
    <mergeCell ref="B16:C16"/>
    <mergeCell ref="E42:G42"/>
    <mergeCell ref="B43:D43"/>
    <mergeCell ref="E43:G43"/>
    <mergeCell ref="B44:D44"/>
    <mergeCell ref="E44:G44"/>
    <mergeCell ref="A40:G40"/>
    <mergeCell ref="A31:G31"/>
    <mergeCell ref="B36:C36"/>
    <mergeCell ref="B37:C37"/>
    <mergeCell ref="E36:F36"/>
    <mergeCell ref="F19:G19"/>
    <mergeCell ref="E25:G25"/>
    <mergeCell ref="B24:C24"/>
    <mergeCell ref="B23:C23"/>
    <mergeCell ref="D20:E20"/>
    <mergeCell ref="B18:C18"/>
    <mergeCell ref="B19:C19"/>
    <mergeCell ref="B15:C15"/>
    <mergeCell ref="F18:G18"/>
    <mergeCell ref="D21:E21"/>
    <mergeCell ref="E50:G50"/>
    <mergeCell ref="A142:G142"/>
    <mergeCell ref="A152:B152"/>
    <mergeCell ref="A153:B153"/>
    <mergeCell ref="E45:G45"/>
    <mergeCell ref="B45:D45"/>
    <mergeCell ref="A34:G34"/>
    <mergeCell ref="A2:G3"/>
    <mergeCell ref="A4:G4"/>
    <mergeCell ref="A7:G7"/>
    <mergeCell ref="A9:G9"/>
    <mergeCell ref="A10:G10"/>
    <mergeCell ref="F13:G13"/>
    <mergeCell ref="F14:G14"/>
    <mergeCell ref="F15:G15"/>
    <mergeCell ref="F17:G17"/>
    <mergeCell ref="D13:E13"/>
    <mergeCell ref="D14:E14"/>
    <mergeCell ref="D15:E15"/>
    <mergeCell ref="D16:E16"/>
    <mergeCell ref="D17:E17"/>
    <mergeCell ref="B11:C11"/>
    <mergeCell ref="D11:E11"/>
    <mergeCell ref="F11:G11"/>
    <mergeCell ref="B51:D51"/>
    <mergeCell ref="B52:D52"/>
    <mergeCell ref="A147:G147"/>
    <mergeCell ref="E51:G51"/>
    <mergeCell ref="E52:G52"/>
    <mergeCell ref="A155:G155"/>
    <mergeCell ref="C156:D156"/>
    <mergeCell ref="E62:F62"/>
    <mergeCell ref="A108:G108"/>
    <mergeCell ref="E95:G95"/>
    <mergeCell ref="A96:G96"/>
    <mergeCell ref="A149:G149"/>
    <mergeCell ref="D143:F143"/>
    <mergeCell ref="D144:F144"/>
    <mergeCell ref="A150:B150"/>
    <mergeCell ref="C150:D150"/>
    <mergeCell ref="E150:G150"/>
    <mergeCell ref="A141:G141"/>
    <mergeCell ref="A110:B110"/>
    <mergeCell ref="A111:B111"/>
    <mergeCell ref="A112:B112"/>
    <mergeCell ref="A113:B113"/>
    <mergeCell ref="A114:B114"/>
    <mergeCell ref="A115:B115"/>
    <mergeCell ref="C138:D138"/>
    <mergeCell ref="F138:G138"/>
    <mergeCell ref="C139:D139"/>
    <mergeCell ref="C121:D121"/>
    <mergeCell ref="E121:F121"/>
    <mergeCell ref="C122:D122"/>
    <mergeCell ref="E122:F122"/>
    <mergeCell ref="C123:D123"/>
    <mergeCell ref="E123:F123"/>
    <mergeCell ref="C124:D124"/>
    <mergeCell ref="E124:F124"/>
    <mergeCell ref="C125:D125"/>
    <mergeCell ref="E125:F125"/>
    <mergeCell ref="C126:D126"/>
    <mergeCell ref="E126:F126"/>
    <mergeCell ref="F139:G139"/>
    <mergeCell ref="F178:G178"/>
    <mergeCell ref="A28:D28"/>
    <mergeCell ref="A41:G41"/>
    <mergeCell ref="D23:E23"/>
    <mergeCell ref="F20:G20"/>
    <mergeCell ref="F21:G21"/>
    <mergeCell ref="F23:G23"/>
    <mergeCell ref="D22:E22"/>
    <mergeCell ref="B22:C22"/>
    <mergeCell ref="F22:G22"/>
    <mergeCell ref="A26:D26"/>
    <mergeCell ref="A27:D27"/>
    <mergeCell ref="E27:G27"/>
    <mergeCell ref="E28:G28"/>
    <mergeCell ref="A30:G30"/>
    <mergeCell ref="A32:G32"/>
    <mergeCell ref="A33:G33"/>
    <mergeCell ref="E35:F35"/>
    <mergeCell ref="E37:F37"/>
    <mergeCell ref="E26:G26"/>
    <mergeCell ref="B35:C35"/>
    <mergeCell ref="D24:E24"/>
    <mergeCell ref="A25:D25"/>
    <mergeCell ref="A139:B139"/>
    <mergeCell ref="B49:D49"/>
    <mergeCell ref="E49:G49"/>
    <mergeCell ref="A190:C190"/>
    <mergeCell ref="A162:G162"/>
    <mergeCell ref="A163:G163"/>
    <mergeCell ref="A164:G164"/>
    <mergeCell ref="C165:E165"/>
    <mergeCell ref="F165:G165"/>
    <mergeCell ref="C157:D157"/>
    <mergeCell ref="A188:G188"/>
    <mergeCell ref="D190:G190"/>
    <mergeCell ref="F182:G182"/>
    <mergeCell ref="C176:E176"/>
    <mergeCell ref="F176:G176"/>
    <mergeCell ref="C179:E179"/>
    <mergeCell ref="F179:G179"/>
    <mergeCell ref="A180:G180"/>
    <mergeCell ref="C172:E172"/>
    <mergeCell ref="F172:G172"/>
    <mergeCell ref="C173:E173"/>
    <mergeCell ref="F173:G173"/>
    <mergeCell ref="A174:G174"/>
    <mergeCell ref="C175:E175"/>
    <mergeCell ref="C178:E178"/>
    <mergeCell ref="C181:E181"/>
    <mergeCell ref="A177:G177"/>
    <mergeCell ref="A1:G1"/>
    <mergeCell ref="A8:G8"/>
    <mergeCell ref="E38:G38"/>
    <mergeCell ref="A39:G39"/>
    <mergeCell ref="E54:G54"/>
    <mergeCell ref="A58:G58"/>
    <mergeCell ref="E70:G70"/>
    <mergeCell ref="A72:G72"/>
    <mergeCell ref="B13:C13"/>
    <mergeCell ref="B14:C14"/>
    <mergeCell ref="A46:G46"/>
    <mergeCell ref="A53:G53"/>
    <mergeCell ref="A5:G5"/>
    <mergeCell ref="A6:G6"/>
    <mergeCell ref="B20:C20"/>
    <mergeCell ref="B21:C21"/>
    <mergeCell ref="D18:E18"/>
    <mergeCell ref="D19:E19"/>
    <mergeCell ref="F24:G24"/>
    <mergeCell ref="B50:D50"/>
    <mergeCell ref="B17:C17"/>
    <mergeCell ref="F16:G16"/>
    <mergeCell ref="A140:B140"/>
    <mergeCell ref="C140:D140"/>
    <mergeCell ref="F140:G140"/>
    <mergeCell ref="A171:G171"/>
    <mergeCell ref="F157:G157"/>
    <mergeCell ref="F181:G181"/>
    <mergeCell ref="A189:G189"/>
    <mergeCell ref="A195:C195"/>
    <mergeCell ref="A194:C194"/>
    <mergeCell ref="D191:G191"/>
    <mergeCell ref="A191:C191"/>
    <mergeCell ref="A151:B151"/>
    <mergeCell ref="C152:D152"/>
    <mergeCell ref="C153:D153"/>
    <mergeCell ref="C151:D151"/>
    <mergeCell ref="E151:G151"/>
    <mergeCell ref="E152:G152"/>
    <mergeCell ref="E153:G153"/>
    <mergeCell ref="F175:G175"/>
    <mergeCell ref="C160:D160"/>
    <mergeCell ref="F160:G160"/>
    <mergeCell ref="C166:E166"/>
    <mergeCell ref="F166:G166"/>
    <mergeCell ref="A158:G158"/>
    <mergeCell ref="A198:C198"/>
    <mergeCell ref="D194:G194"/>
    <mergeCell ref="A193:C193"/>
    <mergeCell ref="D198:G198"/>
    <mergeCell ref="A192:C192"/>
    <mergeCell ref="D193:G193"/>
    <mergeCell ref="D195:G195"/>
    <mergeCell ref="D192:G192"/>
    <mergeCell ref="A196:C196"/>
    <mergeCell ref="D196:G196"/>
    <mergeCell ref="A197:C197"/>
    <mergeCell ref="D197:G197"/>
    <mergeCell ref="E210:G210"/>
    <mergeCell ref="A201:G201"/>
    <mergeCell ref="A199:G199"/>
    <mergeCell ref="A205:G205"/>
    <mergeCell ref="A203:G203"/>
    <mergeCell ref="A209:G209"/>
    <mergeCell ref="A202:G202"/>
    <mergeCell ref="A204:G204"/>
    <mergeCell ref="A206:G206"/>
    <mergeCell ref="E207:G207"/>
    <mergeCell ref="A208:G208"/>
    <mergeCell ref="E200:G200"/>
  </mergeCells>
  <phoneticPr fontId="4" type="noConversion"/>
  <hyperlinks>
    <hyperlink ref="A10" r:id="rId1"/>
    <hyperlink ref="A34" r:id="rId2"/>
    <hyperlink ref="E43" r:id="rId3"/>
    <hyperlink ref="E44" r:id="rId4"/>
    <hyperlink ref="E45" r:id="rId5"/>
    <hyperlink ref="E50" r:id="rId6"/>
    <hyperlink ref="E51" r:id="rId7"/>
    <hyperlink ref="E52" r:id="rId8"/>
    <hyperlink ref="G61" r:id="rId9" location="!/login"/>
    <hyperlink ref="G62" r:id="rId10" location="!/login"/>
    <hyperlink ref="G63" r:id="rId11" location="!/login"/>
    <hyperlink ref="A32" r:id="rId12"/>
    <hyperlink ref="F157" r:id="rId13"/>
    <hyperlink ref="G122" r:id="rId14"/>
    <hyperlink ref="G123" r:id="rId15"/>
    <hyperlink ref="G125" r:id="rId16"/>
    <hyperlink ref="G129" r:id="rId17"/>
    <hyperlink ref="F161" r:id="rId18"/>
    <hyperlink ref="F166" r:id="rId19"/>
    <hyperlink ref="G121" r:id="rId20"/>
    <hyperlink ref="G110:G117" r:id="rId21" display="https://www.petropar.gov.py/?page_id=8593"/>
    <hyperlink ref="E153" r:id="rId22" display="https://www.petropar.gov.py/?cat=1"/>
    <hyperlink ref="E151" r:id="rId23" display="https://www.petropar.gov.py/?cat=1"/>
    <hyperlink ref="E152" r:id="rId24" display="https://www.petropar.gov.py/?cat=1"/>
    <hyperlink ref="F139" r:id="rId25"/>
    <hyperlink ref="F173" r:id="rId26"/>
    <hyperlink ref="F176" r:id="rId27"/>
    <hyperlink ref="F179" r:id="rId28"/>
    <hyperlink ref="F182" r:id="rId29"/>
    <hyperlink ref="G75" r:id="rId30"/>
    <hyperlink ref="G76" r:id="rId31"/>
    <hyperlink ref="G77" r:id="rId32"/>
    <hyperlink ref="G78" r:id="rId33"/>
    <hyperlink ref="G84" r:id="rId34"/>
    <hyperlink ref="G81" r:id="rId35"/>
    <hyperlink ref="G80" r:id="rId36"/>
    <hyperlink ref="G79" r:id="rId37"/>
    <hyperlink ref="G85" r:id="rId38"/>
    <hyperlink ref="G86" r:id="rId39"/>
    <hyperlink ref="G87" r:id="rId40"/>
    <hyperlink ref="G90" r:id="rId41"/>
    <hyperlink ref="G91" r:id="rId42"/>
    <hyperlink ref="G92" r:id="rId43"/>
    <hyperlink ref="G93" r:id="rId44"/>
    <hyperlink ref="G94" r:id="rId45"/>
    <hyperlink ref="G97" r:id="rId46"/>
    <hyperlink ref="G98" r:id="rId47"/>
    <hyperlink ref="G99" r:id="rId48"/>
    <hyperlink ref="G100" r:id="rId49"/>
    <hyperlink ref="G101" r:id="rId50"/>
    <hyperlink ref="G102" r:id="rId51"/>
    <hyperlink ref="G103" r:id="rId52"/>
    <hyperlink ref="G104" r:id="rId53"/>
    <hyperlink ref="G105" r:id="rId54"/>
  </hyperlinks>
  <pageMargins left="0.15748031496062992" right="0.15748031496062992" top="0.55118110236220474" bottom="0.55118110236220474" header="0.31496062992125984" footer="0.31496062992125984"/>
  <pageSetup paperSize="9" scale="75" orientation="landscape" r:id="rId55"/>
  <drawing r:id="rId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Tercer Informe Parcial-Pp25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Carmelo Diaz</cp:lastModifiedBy>
  <cp:lastPrinted>2025-10-08T12:07:47Z</cp:lastPrinted>
  <dcterms:created xsi:type="dcterms:W3CDTF">2020-06-23T19:35:00Z</dcterms:created>
  <dcterms:modified xsi:type="dcterms:W3CDTF">2025-10-08T12:59:40Z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