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diaz\Desktop\"/>
    </mc:Choice>
  </mc:AlternateContent>
  <bookViews>
    <workbookView xWindow="0" yWindow="0" windowWidth="10995" windowHeight="2385"/>
  </bookViews>
  <sheets>
    <sheet name="Informe_Final_DTR_EJ2025" sheetId="1" r:id="rId1"/>
  </sheets>
  <externalReferences>
    <externalReference r:id="rId2"/>
    <externalReference r:id="rId3"/>
    <externalReference r:id="rId4"/>
    <externalReference r:id="rId5"/>
    <externalReference r:id="rId6"/>
    <externalReference r:id="rId7"/>
  </externalReferences>
  <calcPr calcId="162913"/>
</workbook>
</file>

<file path=xl/calcChain.xml><?xml version="1.0" encoding="utf-8"?>
<calcChain xmlns="http://schemas.openxmlformats.org/spreadsheetml/2006/main">
  <c r="F138" i="1" l="1"/>
  <c r="F136" i="1"/>
  <c r="F135" i="1"/>
  <c r="F134" i="1"/>
  <c r="F133" i="1"/>
  <c r="F132" i="1"/>
  <c r="F131" i="1"/>
  <c r="F130" i="1"/>
  <c r="F129" i="1"/>
  <c r="F128" i="1"/>
  <c r="F125" i="1"/>
  <c r="F124" i="1"/>
  <c r="F123" i="1"/>
  <c r="F122" i="1"/>
  <c r="F120" i="1"/>
  <c r="F118" i="1"/>
  <c r="F263" i="1" l="1"/>
  <c r="F264" i="1"/>
  <c r="F265" i="1"/>
  <c r="F266" i="1"/>
  <c r="F267" i="1"/>
  <c r="F268" i="1"/>
  <c r="F270" i="1"/>
  <c r="D269" i="1"/>
  <c r="F269" i="1" s="1"/>
  <c r="E96" i="1" l="1"/>
</calcChain>
</file>

<file path=xl/comments1.xml><?xml version="1.0" encoding="utf-8"?>
<comments xmlns="http://schemas.openxmlformats.org/spreadsheetml/2006/main">
  <authors>
    <author>Jose Luis Lahaye</author>
  </authors>
  <commentList>
    <comment ref="F107" authorId="0" shapeId="0">
      <text>
        <r>
          <rPr>
            <b/>
            <sz val="9"/>
            <color indexed="81"/>
            <rFont val="Tahoma"/>
            <family val="2"/>
          </rPr>
          <t>Jose Luis Lahaye:</t>
        </r>
        <r>
          <rPr>
            <sz val="9"/>
            <color indexed="81"/>
            <rFont val="Tahoma"/>
            <family val="2"/>
          </rPr>
          <t xml:space="preserve">
2026 - DIFERENCIA</t>
        </r>
      </text>
    </comment>
  </commentList>
</comments>
</file>

<file path=xl/sharedStrings.xml><?xml version="1.0" encoding="utf-8"?>
<sst xmlns="http://schemas.openxmlformats.org/spreadsheetml/2006/main" count="997" uniqueCount="635">
  <si>
    <t>1- PRESENTACIÓN</t>
  </si>
  <si>
    <t>Nro.</t>
  </si>
  <si>
    <t>Dependencia</t>
  </si>
  <si>
    <t>Responsable</t>
  </si>
  <si>
    <t>Cargo que Ocupa</t>
  </si>
  <si>
    <t>Priorización</t>
  </si>
  <si>
    <t>Vinculación POI, PEI, PND, ODS.</t>
  </si>
  <si>
    <t>Justificaciones</t>
  </si>
  <si>
    <t xml:space="preserve">Evidencia </t>
  </si>
  <si>
    <t>1°</t>
  </si>
  <si>
    <t>2°</t>
  </si>
  <si>
    <t>Mes</t>
  </si>
  <si>
    <t>Nivel de Cumplimiento (%)</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</si>
  <si>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</si>
  <si>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</si>
  <si>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</si>
  <si>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</si>
  <si>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</si>
  <si>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</si>
  <si>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</si>
  <si>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</si>
  <si>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</si>
  <si>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</si>
  <si>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</si>
  <si>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</si>
  <si>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</si>
  <si>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</si>
  <si>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</si>
  <si>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</si>
  <si>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</si>
  <si>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</si>
  <si>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</si>
  <si>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</si>
  <si>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5.1. Canales de Participación Ciudadana existentes a la fecha.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</si>
  <si>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</si>
  <si>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</si>
  <si>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</si>
  <si>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</si>
  <si>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</si>
  <si>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</si>
  <si>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</si>
  <si>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</si>
  <si>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</si>
  <si>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</si>
  <si>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Evidencia (Adjuntar Documento)</t>
  </si>
  <si>
    <t>Periodo</t>
  </si>
  <si>
    <t>Cantidad de Miembros del CRCC:</t>
  </si>
  <si>
    <t>Total Mujeres:</t>
  </si>
  <si>
    <t>Total Hombres :</t>
  </si>
  <si>
    <t>Nivel de Cumplimiento</t>
  </si>
  <si>
    <t>Calificación MECIP de la Contraloría General de la República (CGR)</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</si>
  <si>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</si>
  <si>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</si>
  <si>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</si>
  <si>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</si>
  <si>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</si>
  <si>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</si>
  <si>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</si>
  <si>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</si>
  <si>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</si>
  <si>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Producto (actividades, materiales, insumos, etc)</t>
  </si>
  <si>
    <t>Enlace</t>
  </si>
  <si>
    <t>Ambito de Aplicación</t>
  </si>
  <si>
    <t>Enlace Evidencias</t>
  </si>
  <si>
    <t>Descripción de las actividades realizadas en base a los resultados</t>
  </si>
  <si>
    <t>Cantidad de funcionarios que completaron el diagnostico</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</si>
  <si>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</si>
  <si>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</si>
  <si>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</si>
  <si>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</si>
  <si>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</si>
  <si>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</si>
  <si>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</si>
  <si>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</si>
  <si>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</si>
  <si>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</si>
  <si>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3.6 Ejecución Financiera</t>
  </si>
  <si>
    <t>5- PARTICIPACIÓN CIUDADANA</t>
  </si>
  <si>
    <t>2.2 Plan de Rendición de Cuentas. (Copiar abajo link de acceso directo)</t>
  </si>
  <si>
    <t>6- INDICADORES MISIONALES DE RENDICIÓN DE CUENTAS AL CIUDADANO</t>
  </si>
  <si>
    <t>6.1- Indicadores Misionales Identificados</t>
  </si>
  <si>
    <t>7- GESTIÓN DE DENUNCIAS</t>
  </si>
  <si>
    <t xml:space="preserve">Cantidad de hombres </t>
  </si>
  <si>
    <t>Cantidad de mujeres</t>
  </si>
  <si>
    <t>No Respondidos o Reconsideradas</t>
  </si>
  <si>
    <t>https://www.petropar.gov.py/wp-content/uploads/2021/08/Resoluci%C3%B3n%20N%C2%B0%20146%20-%202.020.pdf</t>
  </si>
  <si>
    <t>Dirección de Transparencia</t>
  </si>
  <si>
    <t>Dirección de Gestión Empresarial</t>
  </si>
  <si>
    <t>Unidad de Gestión y Control MECIP</t>
  </si>
  <si>
    <t>Dirección Gabinete de Presidencia</t>
  </si>
  <si>
    <t>Dirección Financiera</t>
  </si>
  <si>
    <t xml:space="preserve">Dirección de Comunicación </t>
  </si>
  <si>
    <t>Dirección de Tecnología de la Información</t>
  </si>
  <si>
    <t>Auditoría Interna</t>
  </si>
  <si>
    <t>Dirección Jurídica</t>
  </si>
  <si>
    <t>Dirección Comercial</t>
  </si>
  <si>
    <t>Dirección de Proyectos y Obras</t>
  </si>
  <si>
    <t>Gerencia Comercio Exterior</t>
  </si>
  <si>
    <t>Gerencia Control de Producto</t>
  </si>
  <si>
    <t>Director</t>
  </si>
  <si>
    <t>Maria Luisa Vázquez A.</t>
  </si>
  <si>
    <t>Jefa</t>
  </si>
  <si>
    <t>Directora</t>
  </si>
  <si>
    <t xml:space="preserve">Auditor Interno </t>
  </si>
  <si>
    <t>Gerente</t>
  </si>
  <si>
    <t>Aumento de la producción de alcohol.</t>
  </si>
  <si>
    <t>Volumen producido en la Planta de alcohol ubicada en Mauricio José Troche.</t>
  </si>
  <si>
    <t>https://datos.sfp.gov.py/visualizaciones/oee</t>
  </si>
  <si>
    <t>Venta de combustibles y biocombustibles</t>
  </si>
  <si>
    <t>Satisfacer los requerimientos de combustibles y biocombustibles</t>
  </si>
  <si>
    <t>Clientes mayoristas y minoristas de PETROPAR</t>
  </si>
  <si>
    <t>SPR</t>
  </si>
  <si>
    <t>Exploración y explotación de hidrocarburos</t>
  </si>
  <si>
    <t>Contar con Bloques para las actividades de exploración y explotación de hidrocarburos</t>
  </si>
  <si>
    <t>Ciudadanos paraguayos</t>
  </si>
  <si>
    <t>Decretos</t>
  </si>
  <si>
    <t>Aumento de la producción de alcohol absoluto</t>
  </si>
  <si>
    <t>Participar en la venta minorista de combustibles líquidos</t>
  </si>
  <si>
    <t>Promover el consumo de biocombustibles</t>
  </si>
  <si>
    <t>https://www.petropar.gov.py/?cat=1
https://www.petropar.gov.py/?page_id=7922</t>
  </si>
  <si>
    <t>https://www.petropar.gov.py/?cat=1 
https://www.petropar.gov.py/?page_id=10020</t>
  </si>
  <si>
    <t>3,00 - GESTIONADO BAJO</t>
  </si>
  <si>
    <t>Servicios personales</t>
  </si>
  <si>
    <t>Servicios no personales</t>
  </si>
  <si>
    <t>Bienes de consumo e insumos</t>
  </si>
  <si>
    <t>Bienes de cambio</t>
  </si>
  <si>
    <t>Inversión física</t>
  </si>
  <si>
    <t>Inversión financiera</t>
  </si>
  <si>
    <t>Transferencias</t>
  </si>
  <si>
    <t>Otros gastos</t>
  </si>
  <si>
    <t>https://www.petropar.gov.py/?page_id=8593</t>
  </si>
  <si>
    <t>https://informacionpublica.paraguay.gov.py/portal/#!/login</t>
  </si>
  <si>
    <t>Promover el Consumo de Biocombustibles</t>
  </si>
  <si>
    <t>Cantidad producida de alcohol en la presente zafra</t>
  </si>
  <si>
    <t>Institucional</t>
  </si>
  <si>
    <t>Encubrimientos</t>
  </si>
  <si>
    <t xml:space="preserve">Socialización de Normas Legales. </t>
  </si>
  <si>
    <t>https://www.petropar.gov.py/?page_id=7661</t>
  </si>
  <si>
    <t xml:space="preserve">Contactos </t>
  </si>
  <si>
    <t>Acceso desde la web de Petropar</t>
  </si>
  <si>
    <t>Mesa de Entrada</t>
  </si>
  <si>
    <t>https://www.petropar.gov.py/?page_id=7373</t>
  </si>
  <si>
    <t xml:space="preserve">Correo Institucional - Mesa de Entrada </t>
  </si>
  <si>
    <t>Acceso desde cuentas personales</t>
  </si>
  <si>
    <t xml:space="preserve">mesaentrada@petropar.gov.py </t>
  </si>
  <si>
    <t>Facebook</t>
  </si>
  <si>
    <t>Acceso desde la página web de Petropar y cuentas personales</t>
  </si>
  <si>
    <t>Dirección de Comunicación</t>
  </si>
  <si>
    <t>https://www.facebook.com/PETROPARParaguay/</t>
  </si>
  <si>
    <t>Instagram</t>
  </si>
  <si>
    <t>https://instagram.com/petroparpy?igshid=16qerrip98nz0</t>
  </si>
  <si>
    <t>Twitter</t>
  </si>
  <si>
    <t>https://twitter.com/Petropargov</t>
  </si>
  <si>
    <t>Youtube</t>
  </si>
  <si>
    <t>https://www.youtube.com/channel/UCZL8hyQWI-yAURlZzjPGLAQ</t>
  </si>
  <si>
    <t>Tik Tok</t>
  </si>
  <si>
    <t>https://www.tiktok.com/@petroparpy</t>
  </si>
  <si>
    <t>WhatsApp</t>
  </si>
  <si>
    <t>Diferentes Gerencias y Direcciones</t>
  </si>
  <si>
    <t xml:space="preserve">Grupos de WhatsApp  por gerencias / público </t>
  </si>
  <si>
    <t>Correo Institucional - Comunicación</t>
  </si>
  <si>
    <t xml:space="preserve">comunicaciones@petropar.gov.py </t>
  </si>
  <si>
    <t>Petropar como institución del Estado reafirma su compromiso de resaltar el Idioma Guaraní a través de su uso, en ese sentido promovemos la utilización del mismo; llevando los nombres de los combustibles en nuestro idioma oficial.  Los nombres tienen la misión de rescatar y potenciar los productos, nuestras culturas y nuestras costumbres.</t>
  </si>
  <si>
    <t>Desde el 2019 Nuevas denominaciones</t>
  </si>
  <si>
    <t>Comité de Rendición de Cuentas - Petróleos Paraguayos (PETROPAR)</t>
  </si>
  <si>
    <r>
      <t xml:space="preserve">Institución: </t>
    </r>
    <r>
      <rPr>
        <sz val="10"/>
        <color theme="1"/>
        <rFont val="Arial"/>
        <family val="2"/>
      </rPr>
      <t>Petróleos Paraguayos - PETROPAR.</t>
    </r>
  </si>
  <si>
    <t>3.4- Servicios o Productos Misionales (Depende de la Naturaleza de la Misión Institucional, puede abarcar un Programa o Proyecto)</t>
  </si>
  <si>
    <t>Misión Institucional</t>
  </si>
  <si>
    <t>Total Nivel Directivo o Rango Superior:</t>
  </si>
  <si>
    <t>2.1. Resolución de Aprobación y Anexo del Plan de Rendición de Cuentas</t>
  </si>
  <si>
    <t>3.5 Contrataciones Realizadas</t>
  </si>
  <si>
    <t>5.2. Participación y Difusión en Idioma Guaraní</t>
  </si>
  <si>
    <t>5.3 Diagnostico "The Integrity App"</t>
  </si>
  <si>
    <t>Cantidad de Indicadores</t>
  </si>
  <si>
    <t>Descripción del Indicador Misional</t>
  </si>
  <si>
    <t>6.2 Gestión de Riesgos de Corrupción</t>
  </si>
  <si>
    <t>7.1.Gestión de Denuncias de Corrupción</t>
  </si>
  <si>
    <t>Cantidad de Riesgos Detectados</t>
  </si>
  <si>
    <t>Descripción del Riesgo de Corrupción</t>
  </si>
  <si>
    <t>Medidas de Mitigación</t>
  </si>
  <si>
    <t>Otros Tipos de Auditoria</t>
  </si>
  <si>
    <t>Planes de Mejoramiento Elaborados en el Trimestre</t>
  </si>
  <si>
    <t>Informe de Referencia</t>
  </si>
  <si>
    <t>Javier Borquez R.</t>
  </si>
  <si>
    <t>Luis Gomez F.</t>
  </si>
  <si>
    <t>Norma Caballero</t>
  </si>
  <si>
    <t xml:space="preserve">Ronald Saguier A. </t>
  </si>
  <si>
    <t>Rafael Eguiazu F.</t>
  </si>
  <si>
    <t>1,70 – INICIAL ALTO</t>
  </si>
  <si>
    <t>1,92 - INICIAL ALTO</t>
  </si>
  <si>
    <t>2,05 – DISEÑADO BAJO</t>
  </si>
  <si>
    <t>3,01 - GESTIONADO BAJO</t>
  </si>
  <si>
    <t>3,06 - GESTIONADO BAJO</t>
  </si>
  <si>
    <t>https://denuncias.gov.py/portal-publico</t>
  </si>
  <si>
    <t>EN EL PERIODO INFORMADO NO SE CUENTA CON DENUNCIAS ASIGNADAS A LA INSTITUCIÓN.</t>
  </si>
  <si>
    <t>N/A</t>
  </si>
  <si>
    <t xml:space="preserve">https://www.petropar.gov.py/?page_id=7660 </t>
  </si>
  <si>
    <t>MATRIZ DE INFORMACIÓN MINIMA PARA INFORME DE RENDICIÓN DE CUENTAS AL CIUDADANO - EJERCICIO 2025</t>
  </si>
  <si>
    <t>Ana Yaluk J.</t>
  </si>
  <si>
    <t>Adalberto Acuña S.</t>
  </si>
  <si>
    <t>Javier Espínola Ch.</t>
  </si>
  <si>
    <t>Carlos José Arce L.</t>
  </si>
  <si>
    <t>Ramón Benítez O.</t>
  </si>
  <si>
    <t>Financiera / Aumentar los ingresos con rentabilidad</t>
  </si>
  <si>
    <t>PND: Competitividad e Innovación. PEI: Aumentar  rentabilidad. POI: Satisfacción de usuarios y clientes</t>
  </si>
  <si>
    <t xml:space="preserve">Mantener el posicionamiento de la Marca </t>
  </si>
  <si>
    <t>Mediante tecnología de vanguardia, calidad del combustible, incremento de volumen de ventas,  menor precio y  satisfacción del cliente.Porcentaje de EESS fiscalizadas y que cumplen con los parámetos de calidad.</t>
  </si>
  <si>
    <t>Financiera / Lograr eficiencia operativa y de gestión</t>
  </si>
  <si>
    <t>PND:Valorización del capital ambiental. PEI: Eficiencia operativa. POI: Producción de alcohol</t>
  </si>
  <si>
    <t>750.000.000 litros para Dic-2025</t>
  </si>
  <si>
    <t>PETROPAR tiene una participación del 20 % en la venta nacional de combustibles líquidos y 15% de combustibles gaseosos</t>
  </si>
  <si>
    <t>7  Bloques para Dic-2025</t>
  </si>
  <si>
    <t xml:space="preserve">5  Bloques (PETROPAR II, III, IV, V y VI ) </t>
  </si>
  <si>
    <t>23.000.000 litros de alcohol producidos para Dic-2025</t>
  </si>
  <si>
    <t>SPR
Fuera de Zafra</t>
  </si>
  <si>
    <t>Mayor participación en la venta nacional</t>
  </si>
  <si>
    <t>Parámetros de calidad bajo los estándares establecidos</t>
  </si>
  <si>
    <t>Mantener la calidad de los productos comercializados en las EE.SS de PETROPAR</t>
  </si>
  <si>
    <t>3,07 - GESTIONADO BAJO</t>
  </si>
  <si>
    <t>https://www.petropar.gov.py/?page_id=5192</t>
  </si>
  <si>
    <t>ADQUISICION DE GASOIL</t>
  </si>
  <si>
    <t>EJECUTADO</t>
  </si>
  <si>
    <t>100 (110-190)</t>
  </si>
  <si>
    <t>200 (210-290)</t>
  </si>
  <si>
    <t>300 (310-390)</t>
  </si>
  <si>
    <t>400 (410-440)</t>
  </si>
  <si>
    <t>500 (510-590)</t>
  </si>
  <si>
    <t>600 (630)</t>
  </si>
  <si>
    <t>800 (810-850)</t>
  </si>
  <si>
    <t>900 (910-980)</t>
  </si>
  <si>
    <t xml:space="preserve">Nombre de Productos de combustibles  y eslogan institucional </t>
  </si>
  <si>
    <t>https://www.petropar.gov.py/wp-content/uploads/2025/04/RES-PR-EJ-283-2025-DTR.pdf</t>
  </si>
  <si>
    <t>https://www.petropar.gov.py/wp-content/uploads/2025/04/PLAN-Y-CRONOGRAMA-DE-RCC-EJERCICIO-FISCAL-2025.pdf</t>
  </si>
  <si>
    <t>3,17 - GESTIONADO BAJO</t>
  </si>
  <si>
    <t>Ejecutado 
(Obligado/Comprometido)</t>
  </si>
  <si>
    <t>GLENCORE AG</t>
  </si>
  <si>
    <t>FERRETERIA INDUSTRIAL SAE</t>
  </si>
  <si>
    <t>FERNANDO RAFAEL BENEGAS (FERRETOTAL)</t>
  </si>
  <si>
    <t>CHARPENTIER SRL</t>
  </si>
  <si>
    <t>PAN AMERICAN ENERGY SL SUCURSAL ARGENTINA</t>
  </si>
  <si>
    <t>PETROLEOS PARAGUAYOS</t>
  </si>
  <si>
    <t>MARIA JULIA PLANAS (FIERROS GUARANI)</t>
  </si>
  <si>
    <t>INPASA DEL PARAGUAY S.A.</t>
  </si>
  <si>
    <t>INDULCOR SRL</t>
  </si>
  <si>
    <t>Misión; Somos una empresa de energía que suministra hidrocarburos y biocombustibles, comprometidos con el desarrollo del país.</t>
  </si>
  <si>
    <t>ADQUISICION DE GAS LICUADO DE PETROLEO</t>
  </si>
  <si>
    <t>Hugo Carreras V.</t>
  </si>
  <si>
    <t>Julio</t>
  </si>
  <si>
    <t>Agosto</t>
  </si>
  <si>
    <t>Setiembre</t>
  </si>
  <si>
    <t xml:space="preserve">Esta Auditoria Interna informa que en el tercer trimestre del 2025, no se ha emitido informes sobre Auditoria Financiera. </t>
  </si>
  <si>
    <t xml:space="preserve">Esta Auditoría Interna informa que en el tercer trimestre del 2025, no se ha emitido informes sobre Auditoria de Gestión. </t>
  </si>
  <si>
    <t xml:space="preserve">Esta Auditoría Interna informa que en el tercer trimestre del 2025, no se ha emitido informes sobre otros tipos de Auditorias. </t>
  </si>
  <si>
    <t xml:space="preserve">En el tercer trimestre del Ejercicio Fiscal de 2025, no fue recibido ningún informe de la Auditoría Externa. </t>
  </si>
  <si>
    <t xml:space="preserve">En el tercer trimestre del Ejercicio Fiscal 2025, no se han realizado planes de mejoramiento. </t>
  </si>
  <si>
    <t>SERVICIOS METALMECANICOS PARA EL MOLINO DE CAÑA DE AZUCAR</t>
  </si>
  <si>
    <t>ADQUISICION DE ESTRUCTURA PARA MONTAJE DE PROMOCIONES EN EE.SS Y EVENTOS DEL RUBRO E INSTITUCIONALES</t>
  </si>
  <si>
    <t>M2VIEW SRL</t>
  </si>
  <si>
    <t>https://www.contrataciones.gov.py/licitaciones/adjudicacion/1f01ecd5-7a51-6a56-95eb-832283e85444/resumen-adjudicacion.html,</t>
  </si>
  <si>
    <t>https://www.contrataciones.gov.py/licitaciones/adjudicacion/1f04dde9-d6df-69aa-8564-b3e1a9cfb901/resumen-adjudicacion.html,</t>
  </si>
  <si>
    <t>ADQUISICION DE ALCOHOL</t>
  </si>
  <si>
    <t>ADQUISICION DE ARTICULOS DE FERRETERIA  Y BULONERIA PARA MJT</t>
  </si>
  <si>
    <t>https://www.contrataciones.gov.py/licitaciones/adjudicacion/1f05760d-27aa-6da6-8171-6f886a44f22e/resumen-adjudicacion.html,</t>
  </si>
  <si>
    <t>https://www.contrataciones.gov.py/licitaciones/adjudicacion/1f0325dc-ac7d-6f20-9b1f-e3d68a6d5b88/resumen-adjudicacion.html,</t>
  </si>
  <si>
    <t>ADQUISICION DE PRODUCTOS QUIMICOS PARA TRATAMIENTO DE JUGO DE CAÑA PARA PLANTA M.J. TROCHE</t>
  </si>
  <si>
    <t>SERVICIO DE ACTUALIZACION DE INVENTARIO DE DEPOSITOS DE VILLA ELISA Y MJT DE PETROLEOS PARAGUAYOS Y RELEVAMIENTO E INFORME INTEGRAL DE MAQUINAS EXPENDEDORAS DE COMBUSTIBLE - NO PLANIFICADA</t>
  </si>
  <si>
    <t>ADQUISICION DE ALCOHOL ABSOLUTO</t>
  </si>
  <si>
    <t>ADQUISICION DE CAÑA DE AZUCAR</t>
  </si>
  <si>
    <t>GESTION PATRIMONIAL Y SOLUCIONES SRL (GPS)</t>
  </si>
  <si>
    <t>AZUCARERA PARAGUAYA SA</t>
  </si>
  <si>
    <t>https://www.contrataciones.gov.py/licitaciones/adjudicacion/1f058326-96c4-6e64-b5f7-bb9e1fa59e73/resumen-adjudicacion.html,</t>
  </si>
  <si>
    <t>https://www.contrataciones.gov.py/sin-difusion-convocatoria/excepcion_adj/74ca874b-7b00-476a-ada8-2c30a23f1f1e.html,</t>
  </si>
  <si>
    <t>https://www.contrataciones.gov.py/licitaciones/adjudicacion/1f05e4d5-1d78-63f6-a854-fb364aba73a3/resumen-adjudicacion.html,</t>
  </si>
  <si>
    <t>https://www.contrataciones.gov.py/licitaciones/adjudicacion/1f03cb9f-828e-6f8e-adb9-457ef6ce5112/resumen-adjudicacion.html,</t>
  </si>
  <si>
    <t>ADQ. DE EQUIPOS DE LABORATORIO PARA PLANTA ALCOHOLERA DE PETROPAR EN M.J. TROCHE</t>
  </si>
  <si>
    <t>SERVICIOS DE PROVISION DE PINTURA Y SEÑALETICA PARA TUBERIAS DE TRANSPORTE DE PRODUCTOS DENTRO DE PLANTA DE PETROPAR VILLA ELISA</t>
  </si>
  <si>
    <t>SERVICIO DE PROVISION E INSTALACION DE CARTELERIA Y SEÑALETICA DE SEGURIDAD INDUSTRIAL PARA PETROPAR</t>
  </si>
  <si>
    <t>VITOL ENERGIA AMERICAS S.A.</t>
  </si>
  <si>
    <t>PARGOS TECH S.A.</t>
  </si>
  <si>
    <t>MACRO SCIENCE S.A.</t>
  </si>
  <si>
    <t>SOMIN SA</t>
  </si>
  <si>
    <t>URBAN LIGHTS S.A.</t>
  </si>
  <si>
    <t>https://www.contrataciones.gov.py/licitaciones/adjudicacion/1f05e759-05f5-691e-bbc5-e1863e98368d/resumen-adjudicacion.html,</t>
  </si>
  <si>
    <t>https://www.contrataciones.gov.py/licitaciones/adjudicacion/1f05b2de-5fcb-6d76-85ca-816851375498/resumen-adjudicacion.html,</t>
  </si>
  <si>
    <t>https://www.contrataciones.gov.py/licitaciones/adjudicacion/1f058219-b77c-646c-bc28-231d1dac204e/resumen-adjudicacion.html.</t>
  </si>
  <si>
    <t>https://www.contrataciones.gov.py/licitaciones/adjudicacion/1f037378-a4f4-603a-a539-a33bf42968e7/resumen-adjudicacion.html,</t>
  </si>
  <si>
    <t>SERVICIO DE PROVISION DE ARTICULOS PARA PROMOCION DE PRODUCTOS Y SERVICIOS DE PETROPAR</t>
  </si>
  <si>
    <t xml:space="preserve">ADQUISICION DE MUEBLES CON CRITERIO DE SISTENIBILIDAD - TIENDA VIRTUAL - SOLICITUD 4315 </t>
  </si>
  <si>
    <t>SERVICIO DE FLETE DE GAS LICUADO DE PETROLEO</t>
  </si>
  <si>
    <t xml:space="preserve">ACTUALIZACION Y MANTENIMIENTO EVOLUTIVO DEL SISTEMA DE GESTION SAP/HANA </t>
  </si>
  <si>
    <t>GARABATO S.A.</t>
  </si>
  <si>
    <t>DON GATO COMERCIAL</t>
  </si>
  <si>
    <t>OSIRIS GROUP S.A.</t>
  </si>
  <si>
    <t>INFOCENTER S.A.</t>
  </si>
  <si>
    <t>https://www.contrataciones.gov.py/licitaciones/adjudicacion/1f063060-453e-6bf2-a312-55252efe61e5/resumen-adjudicacion.html,</t>
  </si>
  <si>
    <t>https://www.contrataciones.gov.py/licitaciones/planificacion/1f00b3af-0103-63f8-93d1-353a2c7396e7.html,</t>
  </si>
  <si>
    <t>https://www.contrataciones.gov.py/licitaciones/adjudicacion/1f04dcfe-803e-6182-ad42-791359170637/resumen-adjudicacion.html,</t>
  </si>
  <si>
    <t>https://www.contrataciones.gov.py/licitaciones/adjudicacion/1f06ca60-e1ef-6876-84f2-3bed12c41dd2/resumen-adjudicacion.html,</t>
  </si>
  <si>
    <t>ADQUISICION DE FERTILIZANTE ORGAN0MINERAL - PLANTA M.J. TROCHE</t>
  </si>
  <si>
    <t xml:space="preserve">ADQUISICION DE NAFTA VIRGEN </t>
  </si>
  <si>
    <t>IMPLEMENTACION DE SOLUCIONES DE PROTECCION CONTRA INCENDIOS BASADAS EN CRITERIOS DE NORMAS NFPA EN EL PARQUE DE TANQUES</t>
  </si>
  <si>
    <t>ACTUALIZACION DEL SOTWARE OPENKM Y NUEVAS FUNCIONALIDADES</t>
  </si>
  <si>
    <t>PROVISION E INSTALACION DE SISTEMA DE PROTECCION CONTRA DESCARGA ATMOSFERICA, DETECCION DE TORMENTAS  Y ATERRAMIENTO PARA ZONA DE TANQUES</t>
  </si>
  <si>
    <t>SONDEOS Y ANALISIS FISICOQUIMICOS</t>
  </si>
  <si>
    <t>SERVICIO DE RECUPERACION DE MASAS DE MOLIENDA</t>
  </si>
  <si>
    <t>TRAFIGURA PTE LTD</t>
  </si>
  <si>
    <t>CONSORCIO DE PROTECCION DE HIDROCARBURO</t>
  </si>
  <si>
    <t>DIGITALIZA S.A.</t>
  </si>
  <si>
    <t>INGENIERIA, SISTEMA, CONSULTORIA S.A.</t>
  </si>
  <si>
    <t>ANALITICA S.A.</t>
  </si>
  <si>
    <t>https://www.contrataciones.gov.py/licitaciones/adjudicacion/1f084f0e-dc78-6396-95a5-0d32df8cc436/resumen-adjudicacion.html,</t>
  </si>
  <si>
    <t>https://www.contrataciones.gov.py/licitaciones/adjudicacion/1f087314-c9df-61f6-b90f-992a5e6f42ba/resumen-adjudicacion.html,</t>
  </si>
  <si>
    <t>https://www.contrataciones.gov.py/sin-difusion-convocatoria/excepcion_adj/c7985368-9d98-4629-b9f5-839c7e1ade00.html,</t>
  </si>
  <si>
    <t>https://www.contrataciones.gov.py/sin-difusion-convocatoria/excepcion_adj/ed276eb5-3e7f-4bca-8c7a-115be1ae9a1e.html,</t>
  </si>
  <si>
    <t>https://www.contrataciones.gov.py/licitaciones/adjudicacion/1f074596-c535-6abc-9cd9-7ba5a67214ce/resumen-adjudicacion.html,</t>
  </si>
  <si>
    <t>https://www.contrataciones.gov.py/licitaciones/adjudicacion/1f0720d3-8539-6c52-a596-89bc2f49d481/resumen-adjudicacion.html,</t>
  </si>
  <si>
    <t>https://www.contrataciones.gov.py/licitaciones/adjudicacion/1f073926-dd99-61ca-a456-3ff3c6e20a22/resumen-adjudicacion.html,</t>
  </si>
  <si>
    <t>https://www.contrataciones.gov.py/licitaciones/adjudicacion/1f06e3bc-070a-6934-bd8e-a598d3d92124/resumen-adjudicacion.html,</t>
  </si>
  <si>
    <t>https://www.contrataciones.gov.py/licitaciones/adjudicacion/1f06e3d7-0cee-60f6-97e3-d1e4889cd12c/resumen-adjudicacion.html,</t>
  </si>
  <si>
    <t xml:space="preserve">Día del Idioma Guaraní </t>
  </si>
  <si>
    <t xml:space="preserve">Teniendo en cuenta que nuestro segundo idioma oficial es el Guaraní, en virtud al aniversario se realizó una publicación en conmemoración. </t>
  </si>
  <si>
    <t>25 de agosto de 2025</t>
  </si>
  <si>
    <t>https://www.instagram.com/p/DNySfHV3PMA/?igsh=QkFjLW9hVDBiRA%3D%3D</t>
  </si>
  <si>
    <t>Gestión de calidad del aire y sus avances en Paraguay: La Gerencia de Seguridad Industrial, Salud Ocupacional y Medio Ambiente de Petropar, a través de su Departamento de  Medio Ambiente, organizó una capacitación en conmemoración del Día Mundial del Medio Ambiente. El evento contó con la participación de funcionarios de distintas dependencias de la empresa.
El objetivo fue instruir a los funcionarios de Petropar en temas relacionados con la gestión de la calidad del aire y sus avances en Paraguay, con el fin de promover prácticas sostenibles y responsables en la empresa.
Seguimos Creciendo: Una nueva estación de servicio en Pedro Juan Caballero, la número 286 de nuestra red. Esto es un ejemplo más del compromiso de Petropar con el desarrollo energético, económico y social del país.
Premio al mejor stand del sector público: Petropar fue distinguido con el premio al Mejor Stand del Sector Público en la Expo Paraguay 2025. Este reconocimiento destaca nuestra excelencia en la presentación de productos y servicios en la feria.
Capacitación para directivos de la empresa: La Contraloría General de la República impartió una capacitación a directivos de la empresa sobre la Norma de Requisitos Mínimos MECIP 2015. La instrucción se centró en la importancia de los compromisos de la Alta Dirección y el Análisis Crítico del Sistema de Control Interno Institucional.
El objetivo fue fortalecer los conocimientos de los directivos en la implementación y gestión del Sistema de Control Interno, de acuerdo con la Norma MECIP 2015. La Contraloría General de la República destacó el compromiso de los directivos con la mejora continua y la transparencia en la gestión pública.
Mantenimiento preventivo del brazohidráulico del muelle sur: Dentro del desarrollo del plan de mantenimiento de los equipos de Planta, se ha realizado el mantenimiento preventivo del brazo hidráulico ubicado en el muelle sur de Petropar. Este trabajo es esencial para el funcionamiento correcto y la durabilidad del mencionado equipo. Las tareas de mantenimiento incluyeron inspecciones regulares, limpieza y la sustitución de componentes desgastados, servicios cruciales para evitar averías y asegurar la seguridad de la operación.
Este equipo en particular es utilizado para facilitar la manipulación y el resguardo de las embarcaciones utilizadas por el personal de muelles, para el control de la zona ribereña circundante a los muelles de Petropar, así también se ejecutan tareas de apoyo en la operación de descarga de barcazas</t>
  </si>
  <si>
    <r>
      <rPr>
        <b/>
        <u/>
        <sz val="10"/>
        <color theme="1"/>
        <rFont val="Arial"/>
        <family val="2"/>
      </rPr>
      <t>JULIO:</t>
    </r>
    <r>
      <rPr>
        <sz val="10"/>
        <color theme="1"/>
        <rFont val="Arial"/>
        <family val="2"/>
      </rPr>
      <t xml:space="preserve">
CONVENCIÓN DE OPERADORES 2025: Marcando el inicio de una nueva etapa enfocada en la innovación, calidad y confianza se realizó la Convención de Operadores 2025 de Petropar. En ella se compartió las proyecciones de la empresa estatal para lo que resta del año y del actual periodo de gobierno, reafirmando el compromiso de seguir posicionando a Petropar en el mercado nacional.
Se presentó la línea de lubricantes Petropar, por primera vez al mercado nacional, con formulación de alta calidad y tecnología de vanguardia, estará inicialmente disponible en estaciones de servicio del emblema, garantizando calidad y confianza. Además, se dio a conocer la nueva aplicación móvil de Petropar, disponible para su descarga gratuita en App Store y Google Play. Esta herramienta digital permitirá a los usuarios acceder a beneficios exclusivos, pagar de forma rápida y segura, localizar estaciones de servicio en todo el país y acumular puntos con cada carga de combustible.
Nueva estación Petropar en el país: Petropar y el Grupo Bahía han unido fuerzas para inaugurar una nueva estación de servicio en la ciudad de Mariano Roque Alonso. Es la número 17 que se habilita en esta alianza estratégica.
Petropar y el Grupo Bahía tienen como objetivo principal brindar empleo y ofrecer productos y servicios de alta calidad y seguridad. De esta manera, se buscacontribuir al desarrollo económico de la zona y apoyar a la economía familiar del Paraguay. Con la garantía del mejor emblema del país, Petropar se compromete a ofrecer el mejor combustible y servicio a sus clientes. La nueva estación de servicio es un punto más para cargar el mejor combustible del Paraguay.
Petropar capacita a funcionarios en manejo de residuos: El manejo de residuos es un tema fundamental para las industrias, ya que permite reducir el impacto ambiental y promover prácticas sostenibles.
La Gerencia de Seguridad Industrial, Salud Ocupacional y Medio Ambiente de Petropar organizó una capacitación en manejo de residuos sólidos urbanos para industrias. El evento contó con la participación de funcionarios de varias dependencias de la empresa.
El objetivo principal fue mejorar las prácticas de manejo de residuos en la empresa, promoviendo un ambiente más sostenible y responsable. Los funcionarios participantes podrán aplicar sus conocimientos en sus respectivas áreas de trabajo.</t>
    </r>
  </si>
  <si>
    <r>
      <rPr>
        <b/>
        <u/>
        <sz val="10"/>
        <color theme="1"/>
        <rFont val="Arial"/>
        <family val="2"/>
      </rPr>
      <t>AGOSTO:</t>
    </r>
    <r>
      <rPr>
        <sz val="10"/>
        <color theme="1"/>
        <rFont val="Arial"/>
        <family val="2"/>
      </rPr>
      <t xml:space="preserve">
Petropar combustible oficial de ASU2025: Como combustible oficial de los Juegos Panamericanos Junior ASU2025, estamos comprometidos con el deporte y los atletas en su búsqueda de la excelencia. El emblema de los paraguayos se siente orgulloso de ser parte de esta competencia que reúne a jóvenes de distintos países del mundo.
Compromiso con la salud y bienestar: Dando cumplimiento a la Ley 14.390, se realizaron jornadas de análisis periódicos con el objetivo de garantizar el cuidado de la salud de los funcionarios de la empresa. Esta iniciativa es fundamental para prevenir y detectar a tiempo enfermedades. Además se llevo a cabo la jornada de donación de sangre. Este acto de solidaridad salva vidas y es crucial para garantizar el suministro de sangre para el Centro Nacional de Servicios de Sangre (CENSSA y en cooperación con el Hospital General de Villa Elisa, se desarrolló una jornada de vacunación contra distintas enfermedades. Las vacunas son fundamentales para prevenir patologías y promover la salud pública.
Capacitación en gestión y transacción de servicios ambientales: Funcionarios de distintas dependencias de Petropar participaron en una capacitación impartida por técnicos del Ministerio del Ambiente y Desarrollo Sostenible (MADES) sobre el marco normativo y práctico para el desarrollo sostenible. El objetivo de la capacitación fue fortalecer la institucionalidad en la implementación continua de la Ley de Servicios Ambientales, una de las políticas de conservación más relevantes a nivel nacional. Petropar se compromete a seguir fortaleciendo las capacidades y promoviendo la conservación del medio ambiente.</t>
    </r>
  </si>
  <si>
    <r>
      <rPr>
        <b/>
        <u/>
        <sz val="10"/>
        <color theme="1"/>
        <rFont val="Arial"/>
        <family val="2"/>
      </rPr>
      <t>SETIEMBRE:</t>
    </r>
    <r>
      <rPr>
        <sz val="10"/>
        <color theme="1"/>
        <rFont val="Arial"/>
        <family val="2"/>
      </rPr>
      <t xml:space="preserve">
Fortaleciendo el Control Interno en PETROPAR: En el marco de la implementación efectiva de la Norma de Requisitos Mínimos MECIP:2015, PETROPAR ha llevado a cabo el Curso Taller sobre Sistema de Control Interno, organizado por la Dirección General de Gestión del Conocimiento y Formación Académica de la Contraloría General de la República.
La capacitación se realizó en modalidad de Curso-Taller, combinando aspectos teóricos y prácticos. Los funcionarios de todos los niveles participaron activamente en trabajos grupales, evaluando el grado de cumplimiento de la norma con documentación real de PETROPAR.
La implementación efectiva del MECIP fortalece el control interno en la institución promoviendo la transparencia y la eficiencia en nuestras operaciones. En Petropar estamos comprometidos con la mejora continua y el cumplimiento de los estándares de calidad y control.
Promoviendo la Salud Mental en Petropar: En Petropar, nos comprometemos a promover la salud mental y el bienestar de nuestros funcionarios. Bajo el lema “Cambiemos la narrativa”, nos unimos a la conmemoración y prevención del suicidio en nuestro país.
La Gerencia de Seguridad Industrial, Salud Ocupacional y Medio Ambiente ha organizado charlas informativas y entrega de lazos amarillos, simbolizando el mes de la prevención del suicidio. Nuestro objetivo es proporcionar un espacio seguro y de contención donde los funcionarios puedan expresar sus emociones, compartir experiencias y recibir apoyo.</t>
    </r>
  </si>
  <si>
    <r>
      <t xml:space="preserve">Periodo del informe: </t>
    </r>
    <r>
      <rPr>
        <sz val="10"/>
        <color theme="1"/>
        <rFont val="Arial"/>
        <family val="2"/>
      </rPr>
      <t>Informe  Final (ENERO A DICIEMBRE), correspondiente al Ejercicio Fiscal 2025.</t>
    </r>
  </si>
  <si>
    <t>Marcos E. García G.</t>
  </si>
  <si>
    <t>Enero</t>
  </si>
  <si>
    <t>Febrero</t>
  </si>
  <si>
    <t>Marzo</t>
  </si>
  <si>
    <t>Abril</t>
  </si>
  <si>
    <t>Mayo</t>
  </si>
  <si>
    <t>Junio</t>
  </si>
  <si>
    <t>Octubre</t>
  </si>
  <si>
    <t>Noviembre</t>
  </si>
  <si>
    <t>Diciembre</t>
  </si>
  <si>
    <t>AIN N° 002/2025</t>
  </si>
  <si>
    <t>Informe de Control Interno relacionado a la Preparación y Presentación de los Estados Contables y la Ejecución Presupuestaria al 31/12/2023.</t>
  </si>
  <si>
    <t>https://transparencia.senac.gov.py/portal</t>
  </si>
  <si>
    <t xml:space="preserve">Esta Auditoria Interna informa que en el primer trimestre de 2025, no se ha emitido informes sobre Auditoria de Gestión. </t>
  </si>
  <si>
    <t xml:space="preserve">En el primer trimestre de 2025, no se fue recibido ningún informe de Auditoria Externa </t>
  </si>
  <si>
    <t>AIN N° 001/2025</t>
  </si>
  <si>
    <t>Evaluación del Sistema de Control Interno - MECIP 2015 - Ejercicio Fiscal 2024</t>
  </si>
  <si>
    <t>AIN N° 003/2025</t>
  </si>
  <si>
    <t>Verificación Ejecución del Contrato N° PR/PR N° 243/23 para la Adquisición de leche para funcionarios de Petropar</t>
  </si>
  <si>
    <t>En el primer trimestre de 2025, no se han realizado planes de mejoramiento</t>
  </si>
  <si>
    <t xml:space="preserve">Esta Auditoria Interna informa que en el segundo trimestre de 2025, no se ha emitido informes sobre Auditoria Financiera. </t>
  </si>
  <si>
    <t>AIN N° 005/2025</t>
  </si>
  <si>
    <t>Verificación de Cumplimiento de las Políticas y Planes de Racionalización del Gasto - Ley N° 7228/23 que aprueba el PGN/2024.</t>
  </si>
  <si>
    <t xml:space="preserve">En el segundo trimestre de 2025, no se fue recibido ningún informe de Auditoria Externa </t>
  </si>
  <si>
    <t>AIN N° 004/2025</t>
  </si>
  <si>
    <t>Verificación de la Ejecución del Contrato PR/PR N° 051/2022 suscripto con la firma Automotive S.A. para la adquisición de cubiertas, cámaras y juntas de gomas.</t>
  </si>
  <si>
    <t>En el segundo trimestre del Ejercicio Fiscal 2025, no se han realizado planes de mejoramiento</t>
  </si>
  <si>
    <t xml:space="preserve">Esta Auditoria Interna informa que en el cuarto trimestre de 2025, no se ha emitido informes sobre Auditoria Financiera. </t>
  </si>
  <si>
    <t>AIN N° 008/2025</t>
  </si>
  <si>
    <t>Verificación y Análisis de Remuneraciones y Beneficios del Personal Permanente, Contratado y Comisionado.</t>
  </si>
  <si>
    <t>Verificación de Cumplimiento del Plán Estratégico Institucional para el Ejercicio Fiscal 2024.</t>
  </si>
  <si>
    <t xml:space="preserve">En el cuarto trimestre del Ejercicio Fiscal de 2025, no fue recibido ningún informe de la Auditoría Externa. </t>
  </si>
  <si>
    <t xml:space="preserve">En el cuarto trimestre del Ejercicio Fiscal 2025, no se han realizado planes de mejoramiento. </t>
  </si>
  <si>
    <t>AIN N° 007/2025</t>
  </si>
  <si>
    <t>Verificación de la Identificación de Reisgos Reales y su Tratamiento</t>
  </si>
  <si>
    <t>La CALIFICACIÓN se encuentra en el Nivel GESTIONADO – BAJO: 
INTERPRETACIÓN: El Sistema de Control Interno se encuentra desplegado e implementado, y se cuenta con mediciones de los factores de desempeño asociados.</t>
  </si>
  <si>
    <t>SERVICIO DE TASACION DE BIENES DE ACTIVOS FIJOS</t>
  </si>
  <si>
    <t>BS CONSULTORES</t>
  </si>
  <si>
    <t>https://www.contrataciones.gov.py/licitaciones/adjudicacion/1efe86b2-6ba5-6386-b1f7-bfd250a1acce/resumen-adjudicacion.html</t>
  </si>
  <si>
    <t>ORMALOR SAS</t>
  </si>
  <si>
    <t>https://www.contrataciones.gov.py/sin-difusion-convocatoria/excepcion_adj/1ffeb0a0-eb94-4c0f-b66c-552714826365.html</t>
  </si>
  <si>
    <t>ADQUISICION DE NAFTA VIRGEN</t>
  </si>
  <si>
    <t>https://www.contrataciones.gov.py/licitaciones/adjudicacion/1efef957-df29-6f24-bb68-fd3995a657fe/resumen-adjudicacion.html</t>
  </si>
  <si>
    <t>REPARACION Y MTO. DE GRUA, MARCA PLAFINGER MODELO PKB 10000</t>
  </si>
  <si>
    <t>HIDRAULICA BRASIL SA</t>
  </si>
  <si>
    <t>https://www.contrataciones.gov.py/licitaciones/adjudicacion/1efe8a0e-df54-6764-bd88-977f070803ad/resumen-adjudicacion.html,</t>
  </si>
  <si>
    <t>ADQ. DE GASES INDUSTRIALES PARA PLANTA DE MJT</t>
  </si>
  <si>
    <t>LA OXIGENA PARAGUAY SA</t>
  </si>
  <si>
    <t>https://www.contrataciones.gov.py/licitaciones/adjudicacion/1effe7d7-6e9c-6116-9484-7f1a0648984a/resumen-adjudicacion.html,</t>
  </si>
  <si>
    <t xml:space="preserve"> ADQUISICION DE EQUIPOS PARA COMBATE DE INCENDIO</t>
  </si>
  <si>
    <t>WINNER SRL</t>
  </si>
  <si>
    <t>https://www.contrataciones.gov.py/licitaciones/adjudicacion/1f0064aa-6e67-64c0-a8f0-812817749934/resumen-adjudicacion.html,</t>
  </si>
  <si>
    <t>EMPRENDIMIENTOS DEL SUR</t>
  </si>
  <si>
    <t>REGIMIENTO 8 SA</t>
  </si>
  <si>
    <t>ADQUISICION DE GASOLINA RON 91 Y NAFTA VIRGEN</t>
  </si>
  <si>
    <t>https://www.contrataciones.gov.py/sin-difusion-convocatoria/excepcion_adj/d2d818e2-af77-4dd7-9eba-3d2b74e58dd3.html,</t>
  </si>
  <si>
    <t>ADQUISICION DE VALVULAS PARA PLANTA ALCOHOLERA</t>
  </si>
  <si>
    <t>https://www.contrataciones.gov.py/licitaciones/adjudicacion/1f010819-b711-62a8-8887-6deff54ff507/resumen-adjudicacion.html,</t>
  </si>
  <si>
    <t>ADQUISICION DE CHAPAS Y PERFILES PARA LA PLANTA DE PETROPAR EN M.J. TROCHE</t>
  </si>
  <si>
    <t>https://www.contrataciones.gov.py/licitaciones/adjudicacion/1f014808-430d-63f0-b44a-fb190e4807d9/resumen-adjudicacion.html,</t>
  </si>
  <si>
    <t>SERVICIO DE AUDITORIA EXTERNA CONTABLE, FINANCIERA Y TRIBUTARIA PARA PETROPAR, EJERCICIO 2024 Y CERTIFICACION POR RECUPERO DE RETENCION IRE PERIODO 2019 AL 2023</t>
  </si>
  <si>
    <t>PCG AUDITORES CONSULTORES</t>
  </si>
  <si>
    <t>https://www.contrataciones.gov.py/licitaciones/adjudicacion/1f00364b-a2f3-669a-bc8a-a1fd9db3fd75/resumen-adjudicacion.html,</t>
  </si>
  <si>
    <t>MUDANZA DE EQUIPOS DE LABORATORIO</t>
  </si>
  <si>
    <t>GUIDE SRL</t>
  </si>
  <si>
    <t>https://www.contrataciones.gov.py/licitaciones/adjudicacion/1effdbb7-a1fc-6ffa-a535-21400f944ed6/resumen-adjudicacion.html,</t>
  </si>
  <si>
    <t>SUMI SA</t>
  </si>
  <si>
    <t>CALCULO DE SETTING, ALINEACION Y NIVELACION DE MOLINOS</t>
  </si>
  <si>
    <t>ELECTRO-MEC SA</t>
  </si>
  <si>
    <t>https://www.contrataciones.gov.py/licitaciones/adjudicacion/1f0160e2-07f9-6eb0-9fb0-0bb05746049b/resumen-adjudicacion.html</t>
  </si>
  <si>
    <t>SERVICIO DE TRANSPORTE DEL PERSONAL PARA PLANTA VILLA ELISA</t>
  </si>
  <si>
    <t>J C TRANSPORTE SA</t>
  </si>
  <si>
    <t>https://www.contrataciones.gov.py/licitaciones/adjudicacion/1f021fec-25d4-6664-a6ca-4fb518bf02f2/resumen-adjudicacion.html,</t>
  </si>
  <si>
    <t xml:space="preserve">ADQUISICION  DE VIALES PARA DQO, PARA LABORATORIO DE EFLUENTES Y REACTIVOS PARA BIOTECNOLOGIA, PLANTA MJT </t>
  </si>
  <si>
    <t>MEDICAL QUIMICA SA</t>
  </si>
  <si>
    <t>https://www.contrataciones.gov.py/licitaciones/adjudicacion/1f01ed16-0618-6e82-806d-2b649d6b1704/resumen-adjudicacion.html,</t>
  </si>
  <si>
    <t>https://www.contrataciones.gov.py/sin-difusion-convocatoria/excepcion_adj/7536509b-7699-4a44-aa03-50dd06dea545.html,</t>
  </si>
  <si>
    <t>EVOLUTION GROUP FZ LLC</t>
  </si>
  <si>
    <t>ADQUISICION DE RODAMIENTOS PARA LA PLANTA M.J. TROCHE</t>
  </si>
  <si>
    <t>M RODAMIENTOS SRL</t>
  </si>
  <si>
    <t>https://www.contrataciones.gov.py/licitaciones/adjudicacion/1f01ea7a-1c6b-6cdc-a924-81a30792f83e/resumen-adjudicacion.html,</t>
  </si>
  <si>
    <t>https://www.contrataciones.gov.py/licitaciones/adjudicacion/1f021f97-3e4d-668c-ba28-418053e04eb9/resumen-adjudicacion.html,</t>
  </si>
  <si>
    <t>ADQUISICION DE MAQUINAS EXPENDEDORAS DE COMBUSTIBLES PARA EE.SS</t>
  </si>
  <si>
    <t>ARPEC PARAGUAY SRL</t>
  </si>
  <si>
    <t>https://www.contrataciones.gov.py/licitaciones/adjudicacion/1f00f178-3370-6d2a-a623-3514e1e1dfaf/resumen-adjudicacion.html,</t>
  </si>
  <si>
    <t>ADQUISICION DE MIEL DE CAÑA DE AZUCAR ZAFRA 2025</t>
  </si>
  <si>
    <t>https://www.contrataciones.gov.py/licitaciones/adjudicacion/1f035871-7ea0-6dce-8fb1-cbe258cf74a9/resumen-adjudicacion.html,</t>
  </si>
  <si>
    <t>ADQUISICION DE EQUIPOS DE COMUNICACIÓN PARA PLANTA VILLA ELISA</t>
  </si>
  <si>
    <t>ASUCOM S.A.</t>
  </si>
  <si>
    <t>https://www.contrataciones.gov.py/licitaciones/adjudicacion/1f029bac-2258-6896-aeb0-2121b56200ca/resumen-adjudicacion.html,</t>
  </si>
  <si>
    <t>SERVICIO ELECTROMECANICO TERCERIZADO PARA PLANTA MJT</t>
  </si>
  <si>
    <t>TALLER INDUSTRIAL DEL ESTE SA</t>
  </si>
  <si>
    <t>https://www.contrataciones.gov.py/licitaciones/adjudicacion/1f034d0e-d6d3-64ba-8992-832f0a3050cc/resumen-adjudicacion.html,</t>
  </si>
  <si>
    <t>ADQUISICION DE CADENAS CAÑERAS</t>
  </si>
  <si>
    <t>https://www.contrataciones.gov.py/licitaciones/adjudicacion/1f03708a-c1da-6b36-84f1-e3a1b42b13b8/resumen-adjudicacion.html,</t>
  </si>
  <si>
    <t>ADQUISICION DE MOTOBOMBAS PARA EFLUENTES DE LA PLANTA M.J. TROCHE</t>
  </si>
  <si>
    <t>https://www.contrataciones.gov.py/licitaciones/adjudicacion/1f038002-a37b-6636-aaca-b13e2a27239f/resumen-adjudicacion.html,</t>
  </si>
  <si>
    <t>SERVICIO DE REBOBINADO DE MOTORES PARA MJT</t>
  </si>
  <si>
    <t>SOLUCIONES ENERGETICAS TECNOLOGIA INNOVACION SA (SETI)</t>
  </si>
  <si>
    <t>https://www.contrataciones.gov.py/licitaciones/adjudicacion/1f03a2f1-bb26-6238-887f-01594a390710/resumen-adjudicacion.html,</t>
  </si>
  <si>
    <t>ADQ. DE INSUMOS MOLINOS PARA LA PLANTA M.J. TROCHE</t>
  </si>
  <si>
    <t>https://www.contrataciones.gov.py/licitaciones/adjudicacion/1f03cb0c-3505-6404-b2df-7b656eff45d1/resumen-adjudicacion.html,</t>
  </si>
  <si>
    <t>ADQUISICION DE JUNTAS, CORREAS Y EMPAQUETADURAS PARA MJ. TROCHE</t>
  </si>
  <si>
    <t>https://www.contrataciones.gov.py/licitaciones/adjudicacion/1f03afc7-ce2e-69ba-87cc-efa18e3ce456/resumen-adjudicacion.html,</t>
  </si>
  <si>
    <t>SERVICIO DE FLETE TERRESTRE DE COMBUSTIBLES PARA PETROPAR</t>
  </si>
  <si>
    <t>TRANSPORTCOM S.A.</t>
  </si>
  <si>
    <t>https://www.contrataciones.gov.py/licitaciones/adjudicacion/1f03d54c-239a-624c-b151-49e05f9efe19/resumen-adjudicacion.html,</t>
  </si>
  <si>
    <t>ADQUISICION DE PRODUCTOS QUIMICOS PARA TRATAMIENTO DE AGUA PARA LA PLANTA DE MJT</t>
  </si>
  <si>
    <t>https://www.contrataciones.gov.py/licitaciones/adjudicacion/1f036471-cc6c-63a8-9fe1-4f6f7beeac62/resumen-adjudicacion.html,</t>
  </si>
  <si>
    <t>AQUA GROUP S.A</t>
  </si>
  <si>
    <t>PROVISION, MONTAJE Y PUESTA EN MARCHA DE DORNAS DE FERMENTACION</t>
  </si>
  <si>
    <t>SENA INGENIERIA SRL</t>
  </si>
  <si>
    <t>https://www.contrataciones.gov.py/licitaciones/adjudicacion/1f03a59d-fb80-66cc-ba75-6dcc00eb7188/resumen-adjudicacion.html,</t>
  </si>
  <si>
    <t>ADQUISICION DE BIODIESEL</t>
  </si>
  <si>
    <t>https://www.contrataciones.gov.py/licitaciones/adjudicacion/1f046f11-9e16-6778-b745-07d9fc1cd924/resumen-adjudicacion.html,</t>
  </si>
  <si>
    <t>CREMER OLEO PARAGUAY S.A.</t>
  </si>
  <si>
    <t>CONTRATACION DE UNA FIRMA ESPECIALIZADA PARA EL APOYO EN LA GESTION DE RECURSOS HUMANOS TEMPORALES</t>
  </si>
  <si>
    <t>FANNY MARIA PEREIRA BELLO</t>
  </si>
  <si>
    <t>LA OFFI SA</t>
  </si>
  <si>
    <t>https://www.contrataciones.gov.py/buscador/general.html?filtro=466415&amp;page=</t>
  </si>
  <si>
    <t>ADQUISICION DE PINTURAS Y ACCESORIOS PARA LA PLANTA M.J. TROCHE</t>
  </si>
  <si>
    <t>INVIPINT SACI</t>
  </si>
  <si>
    <t>https://www.contrataciones.gov.py/buscador/general.html?filtro=462161&amp;page=.</t>
  </si>
  <si>
    <t>https://www.contrataciones.gov.py/buscador/general.html?filtro=474878&amp;page=.</t>
  </si>
  <si>
    <t>ADQUISICION DE LECHE PARA FUNCIONARIOS</t>
  </si>
  <si>
    <t>TRANS CENTER S.R.L.</t>
  </si>
  <si>
    <t>https://www.contrataciones.gov.py/buscador/general.html?filtro=466403&amp;page=.</t>
  </si>
  <si>
    <t>ADQUISICION DE ALCOHOL ABSOLUTO DE CAÑA DE AZUCAR</t>
  </si>
  <si>
    <t>https://www.contrataciones.gov.py/buscador/general.html?filtro=476123&amp;page=,</t>
  </si>
  <si>
    <t>ADQUISICION DE CAÑERIAS, CHAPAS Y ACCESORIOS DE ACERO CARBONO</t>
  </si>
  <si>
    <t>https://www.contrataciones.gov.py/buscador/general.html?filtro=468265&amp;page=.</t>
  </si>
  <si>
    <t>ADQUISICION DE EQUIPOS DE CONTENCION DE DERRAMES</t>
  </si>
  <si>
    <t>https://www.contrataciones.gov.py/buscador/general.html?filtro=467000&amp;page=.</t>
  </si>
  <si>
    <t>INSPECCION DE TANQUES POR METODO AET</t>
  </si>
  <si>
    <t>PATCO INGENIERIA SRL</t>
  </si>
  <si>
    <t>https://www.contrataciones.gov.py/buscador/general.html?filtro=467083&amp;page=.</t>
  </si>
  <si>
    <t>SERVICIO DE COMEDOR PARA FUNCIONARIOS DE LA PLANTA V.E.</t>
  </si>
  <si>
    <t>MARIA GLORIA PAREDES (DELIPAN)</t>
  </si>
  <si>
    <t>https://www.contrataciones.gov.py/buscador/general.html?filtro=463746&amp;page=,</t>
  </si>
  <si>
    <t>SERVICIO DE DIGITALIZACION DE DOCUMENTO</t>
  </si>
  <si>
    <t>https://www.contrataciones.gov.py/buscador/general.html?filtro=473335&amp;page=,</t>
  </si>
  <si>
    <t>ADQUISICION DE COLORANTES LIQUIDOS PARA GASOLINAS</t>
  </si>
  <si>
    <t>https://www.contrataciones.gov.py/buscador/general.html?filtro=467033&amp;page=.</t>
  </si>
  <si>
    <t>ADQUISICION DE MAQUINAS EXPENDEDORAS DE COMBUSTIBLE PARA EE.SS</t>
  </si>
  <si>
    <t>https://www.contrataciones.gov.py/buscador/general.html?filtro=466046&amp;page=</t>
  </si>
  <si>
    <t>SUSCRIPCION ONLINE A INFORMACION DE ESTADISTICAS DE COMERCIO EXTERIOR PARA PETROPAR</t>
  </si>
  <si>
    <t>NOLLFIN TRADE S.A.</t>
  </si>
  <si>
    <t>https://www.contrataciones.gov.py/buscador/general.html?filtro=459842&amp;page=.</t>
  </si>
  <si>
    <t>ADQUISICION DE MATERIALES DE LABORATORIO PARA LA PLANTA DE MJT</t>
  </si>
  <si>
    <t>SAN NICOLAS SRL</t>
  </si>
  <si>
    <t>PARGOS TECH SA</t>
  </si>
  <si>
    <t>HUGO FELIX BENITEZ PERALTA</t>
  </si>
  <si>
    <t>CHACO INTERNACIONAL SA</t>
  </si>
  <si>
    <t>https://www.contrataciones.gov.py/buscador/general.html?filtro=466046&amp;page=.</t>
  </si>
  <si>
    <t>SERVICIO DE DISEÑO, IMAGEN Y PRODUCCCION PARA PRESENTACIONES INSTITUCIONALES</t>
  </si>
  <si>
    <t>COEFICIENTE SRL</t>
  </si>
  <si>
    <t>https://www.contrataciones.gov.py/buscador/general.html?filtro=465486&amp;page=.</t>
  </si>
  <si>
    <t>SERVICIOS EN EL MARCO DE LA LEY 294/93 Y SU DECRETO REGLAMNETARIO EN INSTALACIONES EN PETROPAR</t>
  </si>
  <si>
    <t>https://www.contrataciones.gov.py/buscador/general.html?filtro=467084&amp;page=.</t>
  </si>
  <si>
    <t>T.R.M. SRL</t>
  </si>
  <si>
    <t>ADQUISICION DE TRAZADORES PARA COMBUSTIBLES LIQUIDOS</t>
  </si>
  <si>
    <t>https://www.contrataciones.gov.py/buscador/general.html?filtro=467018&amp;page=.</t>
  </si>
  <si>
    <t>ESTUDIO JURIDICO ESPECIALIZAO EN ARBITRAJE INTERNACIONAL PARA REPRESENTACION DE PETROPAR CASO PDVSA</t>
  </si>
  <si>
    <t>WORDSTONE DISPUTE RESOLUTION AARPI</t>
  </si>
  <si>
    <t>https://www.contrataciones.gov.py/buscador/general.html?filtro=472692&amp;page=.</t>
  </si>
  <si>
    <t>RENOVACION DE INSFRAESTRUCTURA DE SERVIDORES DE PRODUCCION, CONTIGENCIA Y BACKUP</t>
  </si>
  <si>
    <t>TWISTED SA</t>
  </si>
  <si>
    <t>https://www.contrataciones.gov.py/buscador/general.html?filtro=466103&amp;page=.</t>
  </si>
  <si>
    <t>SERVICIO DE MTO. PREVENTIVO, CORRECTIVO Y EVOLUTIVO DEL SISTEMA FLOTA</t>
  </si>
  <si>
    <t>HBS SRL</t>
  </si>
  <si>
    <t>https://www.contrataciones.gov.py/buscador/general.html?filtro=459151&amp;page=.</t>
  </si>
  <si>
    <t>SOPORTE DEL SISTEMA DE RRHH Y DESARROLLO DE NUEVAS FUNCIONALIDADES</t>
  </si>
  <si>
    <t>VTG SRL</t>
  </si>
  <si>
    <t>https://www.contrataciones.gov.py/buscador/general.html?filtro=466130&amp;page=.</t>
  </si>
  <si>
    <t>MANTENIMIENTO DEL SISTEMA DE AUTOMATIZACION DE DESPACHO DE PRODUCTOS DE LA PLANTA DE PETROPAR</t>
  </si>
  <si>
    <t xml:space="preserve">TISCA SRL </t>
  </si>
  <si>
    <t>https://www.contrataciones.gov.py/buscador/general.html?filtro=467107&amp;page=.</t>
  </si>
  <si>
    <t>ADQUISICION DE CADENAS CAÑERAS PARA PLANTA MJT</t>
  </si>
  <si>
    <t>https://www.contrataciones.gov.py/buscador/general.html?filtro=465978&amp;page=.</t>
  </si>
  <si>
    <t xml:space="preserve">ADQUISICION DE GASOLINA RON 91 </t>
  </si>
  <si>
    <t>https://www.contrataciones.gov.py/buscador/general.html?filtro=465268&amp;page=.</t>
  </si>
  <si>
    <t>PROVISION Y MONTAJE DEL SISTEMA ELECTRO HIDRAULICO PARA ADECUACION DE GRUAS DE MUELLE CENTRAL Y NORTE</t>
  </si>
  <si>
    <t>https://www.contrataciones.gov.py/buscador/general.html?filtro=466096&amp;page=.</t>
  </si>
  <si>
    <t>PROVISION E INSTALACION DE EQUIPOS DE TELEMEDICION PARA PETROPAR PLANTA VILLA ELISA</t>
  </si>
  <si>
    <t>https://www.contrataciones.gov.py/buscador/general.html?filtro=467117&amp;page=.</t>
  </si>
  <si>
    <t>ADQUISICION DE EQUIPAMIENTOS DE CARGA Y DESCARGA DE GLP PLANTA VILLA ELISA DE PETROPAR</t>
  </si>
  <si>
    <t>https://www.contrataciones.gov.py/buscador/general.html?filtro=466510&amp;page=.</t>
  </si>
  <si>
    <t>PROVISION Y MONTAJE DEL SISTEMA HIDRAULICO INTEGRAL PARA RED GENERAL PCI VILLA ELISA</t>
  </si>
  <si>
    <t>CONSORCIO PROTECCION ACTIVA CONTRA INCENDIOS</t>
  </si>
  <si>
    <t>https://www.contrataciones.gov.py/buscador/general.html?filtro=467051&amp;page=.</t>
  </si>
  <si>
    <t>https://www.contrataciones.gov.py/buscador/general.html?filtro=465225&amp;page=.</t>
  </si>
  <si>
    <t>ADQUISICION DE PLOTTER PARA PLANTA VILLA ELISA</t>
  </si>
  <si>
    <t>SEGEL S.A.</t>
  </si>
  <si>
    <t>https://www.contrataciones.gov.py/buscador/general.html?filtro=468169&amp;page=.</t>
  </si>
  <si>
    <t>PROVISION E INSTALACION DEL SISTEMA DE DEFENSA DE MUELLE SUR DE LA PLANTA VILLA ELISA</t>
  </si>
  <si>
    <t>CONCRET-MIX</t>
  </si>
  <si>
    <t>https://www.contrataciones.gov.py/buscador/general.html?filtro=466506&amp;page=.</t>
  </si>
  <si>
    <t>PROVISION E INSTALACION DEL SISTEMA DE PROTECCION DE SOBRELLENADO DE TANQUES DE ALMACENAMIENTO DE PRODUCTOS DE PETROPAR VILLA ELISA</t>
  </si>
  <si>
    <t>https://www.contrataciones.gov.py/buscador/general.html?filtro=466579&amp;page=.</t>
  </si>
  <si>
    <t>PROVISION Y MONTAJE DE BOMBAS PARA PETROPAR PLANTA VILLA ELISA</t>
  </si>
  <si>
    <t>https://www.contrataciones.gov.py/buscador/general.html?filtro=468193&amp;page=.</t>
  </si>
  <si>
    <t>https://www.contrataciones.gov.py/buscador/general.html?filtro=467057&amp;page=.</t>
  </si>
  <si>
    <t>ADQUISICION DE REPUESTOS PARA CALENTADORES JUGO DE CAÑA</t>
  </si>
  <si>
    <t>https://www.contrataciones.gov.py/buscador/general.html?filtro=466021&amp;page=.</t>
  </si>
  <si>
    <t>ADQUISICION DE MATERIALES DE CONSTRUCCION PARA MJT</t>
  </si>
  <si>
    <t>https://www.contrataciones.gov.py/buscador/general.html?filtro=466063&amp;page=.</t>
  </si>
  <si>
    <t>ADQUISICION DE ENSERES PARA NUEVO EDIFICIO DE LABORATORIO DE PETROPAR</t>
  </si>
  <si>
    <t>CHRISTIAN DAVID CAÑETE JARA</t>
  </si>
  <si>
    <t>https://www.contrataciones.gov.py/buscador/general.html?filtro=468444&amp;page=.</t>
  </si>
  <si>
    <t>SERVICIO DE AUDITORIA CONTABLE, FINANCIERA Y TRIBUTARIA PARA PETROPAR, EJERCICIO 2025 Y CERTIFICACION POR RECUPERO DE RETENCION IRE PERIODO 2024</t>
  </si>
  <si>
    <t>ARNALDO MARTIN JARA ALVARENGA (JARA CONSULTORES)</t>
  </si>
  <si>
    <t>https://www.contrataciones.gov.py/buscador/general.html?filtro=465870&amp;page=.</t>
  </si>
  <si>
    <t>EQUIPO Y ACCESORIOS PARA SISTEMAS CONTRA INCENDIO</t>
  </si>
  <si>
    <t>https://www.contrataciones.gov.py/buscador/general.html?filtro=467006&amp;page=.</t>
  </si>
  <si>
    <t>AXION ENERGY SRL</t>
  </si>
  <si>
    <t>https://www.contrataciones.gov.py/buscador/general.html?filtro=477644&amp;page=.</t>
  </si>
  <si>
    <t>ADQUISICION DE INSUMOS METALICOS UTILIZADO EN EL MOLINO Y LA CALDERA</t>
  </si>
  <si>
    <t>https://www.contrataciones.gov.py/buscador/general.html?filtro=466031&amp;page=.</t>
  </si>
  <si>
    <t>SERVICIO DE INFORMACION SOBRE MERCADOS ENERGETICOS PARA PETROPAR</t>
  </si>
  <si>
    <t>ARGUS MEDIA INC</t>
  </si>
  <si>
    <t>https://www.contrataciones.gov.py/buscador/general.html?filtro=465476&amp;page=.</t>
  </si>
  <si>
    <t xml:space="preserve">PLAN  DE GESTION DE RESIDUOS EN PLANTA VILLA ELISA Y PLANTA JOSE MAURICIO TROCHE </t>
  </si>
  <si>
    <t>CENTRO DE ESTUDIOS AMBIENTALES Y SOCIALES (CEAMSO)</t>
  </si>
  <si>
    <t>https://www.contrataciones.gov.py/buscador/general.html?filtro=467333&amp;page=.</t>
  </si>
  <si>
    <t>ADQUISICION DE BATERIAS - TIENDA VIRTUAL</t>
  </si>
  <si>
    <t>MORRO SRL</t>
  </si>
  <si>
    <t>https://www.contrataciones.gov.py/buscador/general.html?filtro=466339&amp;page=.</t>
  </si>
  <si>
    <t>SUSTITUCION DE TECHO FLOTANTE EXTERNO DE TANQUES D9-901/D9-902</t>
  </si>
  <si>
    <t>https://www.contrataciones.gov.py/buscador/general.html?filtro=466078&amp;page=.</t>
  </si>
  <si>
    <t>CONTRATACION DE SERVICIOS DE MANTENIMIENTO DE EQUIPOS DE AIRES ACONDICIONADOS PARA PLANTA M.J. TROCHE 2025</t>
  </si>
  <si>
    <t>RODNEY ADRIAN CACERES (IEG INGENIERIA)</t>
  </si>
  <si>
    <t>https://www.contrataciones.gov.py/buscador/general.html?filtro=465969&amp;page=.</t>
  </si>
  <si>
    <t xml:space="preserve">ADQ. DE MEZCLA ASFALTICA DE APLICACIÓN INSTANTANEA TERMICAMENTE ESTABLE </t>
  </si>
  <si>
    <t>COMPAÑÍA DE PETROLEO Y ASFALTO S.A. (COMPASA)</t>
  </si>
  <si>
    <t>https://www.contrataciones.gov.py/buscador/general.html?filtro=470574&amp;page=.</t>
  </si>
  <si>
    <t>CONTRATACION DE SEGUROS PARA PETROPAR</t>
  </si>
  <si>
    <t>-</t>
  </si>
  <si>
    <t>ASEGURADORA S.A. DE SEGUROS</t>
  </si>
  <si>
    <t>TAJY SA</t>
  </si>
  <si>
    <t>https://www.contrataciones.gov.py/buscador/general.html?filtro=465453&amp;page=.</t>
  </si>
  <si>
    <t>SERVICIO DE COMEDOR PARA FUNCIONARIOS DE MJT</t>
  </si>
  <si>
    <t>https://www.contrataciones.gov.py/buscador/general.html?filtro=465987&amp;page=.</t>
  </si>
  <si>
    <t>LAKMI SA</t>
  </si>
  <si>
    <t>SERVICIO ELECTROMECANICOS TERCERIZADOS PLANTA VILLA ELISA</t>
  </si>
  <si>
    <t>https://www.contrataciones.gov.py/buscador/general.html?filtro=468190&amp;page=.</t>
  </si>
  <si>
    <t>SUSCRIPCION Y RENOVACION DE LICENCIAS MICROSOFT EN LA MODALIDAD EA</t>
  </si>
  <si>
    <t>LOGICALIS SA</t>
  </si>
  <si>
    <t>https://www.contrataciones.gov.py/buscador/general.html?filtro=466116&amp;page=.</t>
  </si>
  <si>
    <t>CONSTRUCCIONES CIVILES PARA PLANTA M.J. TROCHE</t>
  </si>
  <si>
    <t>COPORACION LEMURIA SA</t>
  </si>
  <si>
    <t>https://www.contrataciones.gov.py/buscador/general.html?filtro=466043&amp;page=.</t>
  </si>
  <si>
    <t>SERVICIO DE MANTENIMIENTO DE BOMBAS, COMPRESONRES, TRANFORMADORES DE POTENCIA Y MOTORES DIESEL ESTATICOS DE PETROPAR EN VILLA ELISA</t>
  </si>
  <si>
    <t>https://www.contrataciones.gov.py/buscador/general.html?filtro=468236&amp;page=.</t>
  </si>
  <si>
    <t>MANTENIMIENTO PREVENTIVO Y CORRECTIVO DE EQUIPOS DE LABORATORIO DE PETROPAR</t>
  </si>
  <si>
    <t>https://www.contrataciones.gov.py/buscador/general.html?filtro=467036&amp;page=.</t>
  </si>
  <si>
    <t>INNOVACION ANALITICA S.A. (INAL SA)</t>
  </si>
  <si>
    <t>SERVICIO DE INSTALACIONES ELECTROMECANICA Y OBRAS CIVILES PARA  EESS</t>
  </si>
  <si>
    <t>GCA SA SERVICIO DE INGENIERIA INTEGRAL</t>
  </si>
  <si>
    <t>https://www.contrataciones.gov.py/buscador/general.html?filtro=465729&amp;page=.</t>
  </si>
  <si>
    <t>https://www.contrataciones.gov.py/buscador/general.html?filtro=465265&amp;page=.</t>
  </si>
  <si>
    <t>ADQUISICION DE JUNTAS, PAPEL HIDRAULICO, EMPAQUETADURA, CORREAS, VALVULAS Y RODAMIENTOS</t>
  </si>
  <si>
    <t>https://www.contrataciones.gov.py/buscador/general.html?filtro=468272&amp;page=.</t>
  </si>
  <si>
    <t>ADQUISICION DE PRODUCTOS QUIMICOS PARA LABORATORIO DE PETROPAR</t>
  </si>
  <si>
    <t>https://www.contrataciones.gov.py/buscador/general.html?filtro=467040&amp;page=.</t>
  </si>
  <si>
    <r>
      <rPr>
        <b/>
        <u/>
        <sz val="10"/>
        <color theme="1"/>
        <rFont val="Arial"/>
        <family val="2"/>
      </rPr>
      <t>ENERO:</t>
    </r>
    <r>
      <rPr>
        <sz val="10"/>
        <color theme="1"/>
        <rFont val="Arial"/>
        <family val="2"/>
      </rPr>
      <t xml:space="preserve"> 
PROVEEMOS COMBUSTIBLE PARA ENVIÓ DE AGUA AL CHACO.
Primer envió de 200.000 litros de agua a comunidades del Chaco afectadas por la sequía se desarrolló en el marco de un trabajo interinstitucional de distintas organizaciones del Estado. Los 13 camiones cisternas con el líquido vital partieron desde el Cuartel del Comando del Ejército, y la llegada a sus respectivos destinos fue posible gracias al combustible proveído por Petropar que desde el 2024 hasta la fecha lleva aportando 398.000 litros de carburante. En la oportunidad fueron beneficiadas aproximadamente 1.000 familias, de ocho aldeas indígenas y dos latinas, las mismas son: La Herencia Centro, Primavera, Palo Blanco, Palo Azul, Jerusalén, Nazareth, La Rosa Cué, Macedonia, Pozo Colorado km 270, Río Verde km 325. Con esta acción Petropar reafirma su compromiso de seguir apostado al desarrollo del país y el bienestar de todos los paraguayos.
Petropar presente en el Seven Internacional de Rugby 2025.
 La 27 edición del Seven Internacional de Rugby se realizó del 18 al 19 de enero pasado en las instalaciones del Parque Olímpico Paraguayo. Formaron parte unos 300 atletas locales y argentinos quienes participaron de las jornadas de competencia deportiva, que contó con aproximadamente 2.500 espectadores en los dos días. El mencionado torneo es el más renombrado de la disciplina en la región y es muy competitivo, por lo que Petropar estuvo con presencia de marca de los combustibles de mejor calidad del Paraguay, con el mejor precio y el litro exacto. De esta forma nuestra empresa una vez más reafirma su compromiso con el deporte.
AVANZAMOS EN LA GESTIÓN POR PROCESOS.
Integrantes de la Dirección Financiera y la Unidad de Gestión y Control del MECIP Petropar se reunieron para internalizar y socializar los documentos elaborados en el marco del cumplimiento de los requerimientos establecidos para los principios de Gestión por Procesos e Identificación y Evaluación de Riesgos del Componente de Control de la Planificación. Se han fijado los conceptos que confirman contenidos en cada uno de los documentos revisados aprobados , de manera que sean comprensibles y aplicables por parte de los funcionarios dependientes de las áreas. Además, se han revisado las fichas de caracterización de sus procesos y la evaluación de los riesgos asociados al cumplimiento de los objetivos de la dependencia. Se discutieron acciones de mejora y el tratamiento de las mismas. Finalmente se comentaron aspectos generales relacionados al cumplimiento de la Norma de Requisitos Mínimos MECIP:2015 en la Dirección Financiera.</t>
    </r>
  </si>
  <si>
    <r>
      <rPr>
        <b/>
        <u/>
        <sz val="10"/>
        <color theme="1"/>
        <rFont val="Arial"/>
        <family val="2"/>
      </rPr>
      <t>FEBRERO:</t>
    </r>
    <r>
      <rPr>
        <sz val="10"/>
        <color theme="1"/>
        <rFont val="Arial"/>
        <family val="2"/>
      </rPr>
      <t xml:space="preserve">
PETROPAR ES PARTE DEL WRC RALLY 2025. 
Desde el Gobierno Nacional estamos muy felices de ser partes de este importante evento del deporte motor que pondrá a nuestro país en la vidriera mundial, con el apoyo de Petropar, la marca líder de combustibles en el Paraguay y que, constantemente apuesta a lo Nacional, indicó el Gerente General de la petrolera, William Wilka.
Petropar reafirma su compromiso con el deporte motor y será uno de los principales patrocinadores del WRC Rally 2025 que se realizará en nuestro país en el departamento de Itapúa, que se prepara para recibir entre 250.000 a 300.000 visitantes, convirtiéndose en el epicentro del rally mundial. El impacto mediático del evento también será significativo, con una audiencia proyectada de más de 800 millones de espectadores a nivel global. En términos económicos, se estima que el rally Paraguay 2025 podría generar ingresos superiores a 50 millones de dólares, impulsando sectores como el turismo, hotelería y servicios.
EVALÚAN EFECTIVIDAD DEL SISTEMA DE CONTROL INTERNO.
Funcionarios de distintas dependencias de nuestra empresa fueron entrevistados y evaluados por integrantes del equipo técnico de la Contraloría General de la República, en la oportunidad se verificó la efectividad del Sistema de Control Interno. La Norma de Requisitos Mínimos establece la implementación y evaluación del Sistema de Control Interno en las instituciones públicas. Sus componentes claves son: la gestión del riesgo, la autoevaluación de controles, la auditoría interna, y la mejora continua de los procesos administrativos. </t>
    </r>
  </si>
  <si>
    <r>
      <rPr>
        <b/>
        <u/>
        <sz val="10"/>
        <color theme="1"/>
        <rFont val="Arial"/>
        <family val="2"/>
      </rPr>
      <t xml:space="preserve">MARZO: </t>
    </r>
    <r>
      <rPr>
        <sz val="10"/>
        <color theme="1"/>
        <rFont val="Arial"/>
        <family val="2"/>
      </rPr>
      <t xml:space="preserve">
Laboratorio de Control de Calidad de la Planta de Petropar en Villa Elisa en su etapa final de construcción. 
El nuevo laboratorio responde al dinámico mercado de hidrocarburos y la necesidad de acompañar el avance de estándares internacionales y normas para manipulación de combustibles y biocombustibles, así como para mantener el Certificado de Acreditación del ONA del CONACYT como Laboratorio de Ensayo conforme la Norma Paraguaya NP-ISO-/IEC 17025:2018 equivalente a la Norma ISO/IEC 17025:2017. Además, de adecuarse a nuevas tecnologías que hacen a la seguridad y salud en concordancia con la preservación del medio ambiente con productos cada vez más amigables y menos contaminantes. La obra se encuentra en su etapa final constructiva, y de detalles con un avance acumulado del 98.5%, y se estima que la instalación entre en el periodo de prueba en próximas semanas.
El edificio cuenta con equipamiento de última generación, sistema de detección de incendios, servicios sanitarios inclusivos y sexados, sistema de control de temperatura y renovación de aire, que responden a estándares en la materia. También cuenta con control de temperatura, iluminación orientada para un máximo aprovechamiento de la luz natural, espacios confinados para gases y productos, cielo raso, revestido y pinturas no propagantes de llamas. Todos los recintos están pensados de manera tal a evitar la acumulación de gases, bacterias y microorganismos, instalación eléctrica ex-proof para áreas clasificadas en áreas específicas. 
Se busca optimizar la producción de caña de azúcar. 
Petropar reafirma su compromiso con el desarrollo del sector productivo al llevar adelante un ciclo de capacitaciones dirigido a los más de 1.600 cañicultores censados en la región. Estas capacitaciones buscan fortalecer la profesionalización de los productores mediante módulos especializados en temas claves para mejorar la producción y rentabilidad de la caña de azúcar. Los módulos incluyen temas como preparación del suelo, épocas y sistemas de plantación, fertilización, análisis de suelo, costos de producción y diversificación agrícola mediante huertas familiares. Con esta acción Petropar busca optimizar la productividad y sostenibilidad del sector, beneficiando a toda la comunidad agrícola de la zona.
Controles ambientales con resultados positivos.
Para cumplir con las exigencias de la Auditoria Ambiental en la Planta de Petropar en Villa Elisa, profesionales de la Facultad de Ciencias Exactas y Naturales de la UNA procedieron a la toma de muestras de efluentes para su análisis físicoquimico. Es importante destacar que el laboratorio de la FACEN cuenta con acreditación del Organismo Nacional de Acreditación (ONA). Tras el procedimiento se informó que los resultados de las muestras se encuentran dentro de los valores admitidos de la Resolución 222/02. Los trabajos fueron supervisados por el Departamento de Medio Ambiente dependiente de la Gerencia de Seguridad Industrial, Salud Ocupacional y Medio Ambiente de Petropar.</t>
    </r>
  </si>
  <si>
    <r>
      <rPr>
        <b/>
        <u/>
        <sz val="10"/>
        <color theme="1"/>
        <rFont val="Arial"/>
        <family val="2"/>
      </rPr>
      <t>ABRIL:</t>
    </r>
    <r>
      <rPr>
        <sz val="10"/>
        <color theme="1"/>
        <rFont val="Arial"/>
        <family val="2"/>
      </rPr>
      <t xml:space="preserve"> 
</t>
    </r>
    <r>
      <rPr>
        <b/>
        <u/>
        <sz val="10"/>
        <color theme="1"/>
        <rFont val="Arial"/>
        <family val="2"/>
      </rPr>
      <t>Un Proyecto Clave para el almacenamiento de combustibles: PETROPAR</t>
    </r>
    <r>
      <rPr>
        <sz val="10"/>
        <color theme="1"/>
        <rFont val="Arial"/>
        <family val="2"/>
      </rPr>
      <t xml:space="preserve">, como actor estratégico en el sector energético del país, avanza en la modernización y optimización de su infraestructura con la readecuación de los tanques D9-901 y D9-902 en su Planta de Almacenamiento y Despacho de Villa Elisa. Este proyecto, gestionado bajo la Gerencia de Planta Villa Elisa busca aumentar la capacidad de almacenamiento en la Planta, recuperando tanques de servicio de petróleo crudo, y adecuando dichos tanques e instalaciones para mejorar el almacenamiento de hidrocarburos, consolidando así el compromiso de la empresa con la eficiencia operativa y la sostenibilidad. El objetivo de esta readecuación de los mencionados tanques responde a la necesidad de modernizar las instalaciones y adaptarlas a las exigencias técnicas y normativas actuales. Uno de los aspectos más relevantes de este proyecto es el refuerzo en la seguridad operativa. La actualización del sistema de combate y lucha contra incendios es una medida fundamental para mitigar riesgos y prevenir incidentes que podrían comprometer tanto las instalaciones como el personal. Asimismo, la readecuación de los tanques permitirá una major gestión del almacenamiento de combustibles, garantizando siempre la continuidad y confiabilidad en la distribución de hidrocarburos. El proyecto se encuentra en un 72,5% de ejecución y se espera completar la readecuación en el tiempo previsto, asegurando que la infraestructura cumpla con los más altos estándares de calidad y seguridad. La readecuación de los tanques D9-901/ D9-902 y su posterior puesta en servicio es de alta importancia, debido a que se podrá contar de este modo con una capacidad de almacenamiento estratégica adicional de aproximadamente 36.000.000 litros de combustible en parque de tanques, y no solo representa una mejora técnica en la infraestructura de PETROPAR, sino que reafirma el compromiso de la empresa con la seguridad, eficiencia y sostenibilidad en la gestión de hidrocarburos. Con estas acciones, PETROPAR continúa consolidándose como un referente en el sector energético, garantizando un servicio confiable y seguro para el país.
</t>
    </r>
    <r>
      <rPr>
        <b/>
        <u/>
        <sz val="10"/>
        <color theme="1"/>
        <rFont val="Arial"/>
        <family val="2"/>
      </rPr>
      <t>Entrega de calzados de seguridad a funcionarios de Petropar</t>
    </r>
    <r>
      <rPr>
        <sz val="10"/>
        <color theme="1"/>
        <rFont val="Arial"/>
        <family val="2"/>
      </rPr>
      <t xml:space="preserve">: Cumpliendo con la ley 5.804 que establece “Sistema Nacional de Prevención de Riesgos Laborales”, decreto 14.390 por el cual se aprueba “El Reglamento General Técnico de Seguridad Higiene y Medicina en el Trabajo”, todos los funcionarios de Petropar recibieron los nuevos zapatones de seguridad de uso obligatorio en establecimientos industriales. Igualmente se otorgó las botas de lluvia, de esta manera la empresa cumple con la entrega de calzados reglamentarios en las plantas de la petrolera.
Es importante mencionar que los zapatos de seguridad protegen los pies de los trabajadores de diversos riegos como: lesiones por caídas de objetos pesados, por impactos, por cortaduras, por productos químicos, entre otros, al contar los personales con el calzado adecuado para el trabajo operativo que se realiza en una industria el trabajador tiene más confianza para movilizarse por todo el predio.   </t>
    </r>
  </si>
  <si>
    <r>
      <rPr>
        <b/>
        <u/>
        <sz val="10"/>
        <color theme="1"/>
        <rFont val="Arial"/>
        <family val="2"/>
      </rPr>
      <t>Innovación Constante:</t>
    </r>
    <r>
      <rPr>
        <b/>
        <sz val="10"/>
        <color theme="1"/>
        <rFont val="Arial"/>
        <family val="2"/>
      </rPr>
      <t xml:space="preserve"> </t>
    </r>
    <r>
      <rPr>
        <sz val="10"/>
        <color theme="1"/>
        <rFont val="Arial"/>
        <family val="2"/>
      </rPr>
      <t xml:space="preserve">Organizar las tareas de los distintos departamentos de la empresa buscando siempre la realización de las mismas con efectividad y en el menor tiempo posible es algo que constantemente perseguimos en Petropar, por ello la adquisición de un moderno montacargas permitirá efectuar operaciones de traslado de elementos de trabajo dentro del talup y en superficie que no sea necesariamente asfaltada. Este equipo es el tercero que la institución adquiere, pero el primero con estas características de 4X4 y de avanzada tecnología, el mismo estará a cargo de la Gerencia de Operaciones y Procesos que utilizará la pala cargadora móvil para el traslado de aditivos a la nueva planta de aditivación en línea.  Por sus características el montacargas facilitará la realización de tareas de otras dependencias como la Gerencia de Seguridad Industrial, el sector de almacenes y mantenimiento y todas las áreas que necesiten mover maquinarias y equipos, o recibir materiales para la empresa.
</t>
    </r>
    <r>
      <rPr>
        <b/>
        <u/>
        <sz val="10"/>
        <color theme="1"/>
        <rFont val="Arial"/>
        <family val="2"/>
      </rPr>
      <t>Ñande Gas sinónimo de ahorro y calidad:</t>
    </r>
    <r>
      <rPr>
        <b/>
        <sz val="10"/>
        <color theme="1"/>
        <rFont val="Arial"/>
        <family val="2"/>
      </rPr>
      <t xml:space="preserve"> </t>
    </r>
    <r>
      <rPr>
        <sz val="10"/>
        <color theme="1"/>
        <rFont val="Arial"/>
        <family val="2"/>
      </rPr>
      <t>Llegamos con Ñande Gas a Itá, Yaguarón y Tobatí, cientos de personas acudieron con sus garrafas para el servicio de recarga que Petropar lleva a distintos puntos del país posibilitando así que las familias puedan ahorrar con un producto indispensable para la cocina, con el precio más bajo del país y comprobada calidad. 
Desde que se retomó el servicio de venta minorista de gas licuado de petróleo (GLP), por instrucciones del propio Presidente de la República, Santiago Peña, Petropar llega con la llama del ahorro a varios lugares del interior del país, beneficiando el bolsillo de los compatriotas que se acercan al camioncito móvil de Ñande Gas.</t>
    </r>
  </si>
  <si>
    <r>
      <rPr>
        <b/>
        <u/>
        <sz val="10"/>
        <color theme="1"/>
        <rFont val="Arial"/>
        <family val="2"/>
      </rPr>
      <t>MAYO:</t>
    </r>
    <r>
      <rPr>
        <sz val="10"/>
        <color theme="1"/>
        <rFont val="Arial"/>
        <family val="2"/>
      </rPr>
      <t xml:space="preserve">
</t>
    </r>
    <r>
      <rPr>
        <b/>
        <u/>
        <sz val="10"/>
        <color theme="1"/>
        <rFont val="Arial"/>
        <family val="2"/>
      </rPr>
      <t>PRECIOS BAJOS</t>
    </r>
    <r>
      <rPr>
        <sz val="10"/>
        <color theme="1"/>
        <rFont val="Arial"/>
        <family val="2"/>
      </rPr>
      <t xml:space="preserve">: El Presidente de la República, Santiago Peña, anunció la reducción de -270 guaraníes en el precio de todos los combustibles, siendo así la baja número seis en diésel y 7 en naftas. Con esta nueva disminución, el gobierno reafirma su compromiso de velar por la economía de las familias paraguayas. El Gerente General de Petropar, William Wilka explicó que desde agosto del 2023 a la fecha las bajas en los combustibles suman un acumulado de G. 1.970. “Hicimos dos compras importantes el mes pasado, una de ellas terminó de llegar esta semana y nos permitió trasladar este beneficio a la ciudadanía de forma inmediata. El combustible es un commodity con un mercado bastante volátil y con una tendencia nuevamente al alza, es importante recalcar que en la última semana tuvo una baja, pero el viernes tuvo un repunte significativo, pero como hicimos una compra muy buena pudimos trasladar este beneficio a la población”, indicó el Gerente General de Petropar.
</t>
    </r>
    <r>
      <rPr>
        <b/>
        <u/>
        <sz val="10"/>
        <color theme="1"/>
        <rFont val="Arial"/>
        <family val="2"/>
      </rPr>
      <t>Ñande Gas presente en la jornada de atención a adultos mayores en Ciudad del Este:</t>
    </r>
    <r>
      <rPr>
        <sz val="10"/>
        <color theme="1"/>
        <rFont val="Arial"/>
        <family val="2"/>
      </rPr>
      <t xml:space="preserve"> Mediante un trabajo interinstitucional coordinador por la Comisión Familia y Personas Adultas Mayores de la Cámara de Diputados se llevó a cabo la jornada de atención integral a personas de la tercera edad en la Gobernación de Alto Paraná. Petropar estuvo presente con el Camioncito de Ñande Gas Móvil para la recarga de garrafas a los ciudadanos que llegaron para adquirir un producto de comprobada calidad y al precio más bajo del mercado nacional. El Gobernador de Alto Paraná, Cesar Landi Torres agradeció a Petropar por sumarse a la jornada donde también los pobladores accedieron a consultas médicas de distintas especialidades, además de otros servicios. El titular de Petropar resaltó el importante trabajo que se realiza desde el Gobierno del Presidente, Santiago Peña en beneficio de los adultos mayores y en ese sentido indicó que la petrolera también se suma con Ñande Gas, que es un producto indispensable en la cocina de todos los paraguayos. Participaron de la jornada el Gobernador, Cesar Landi Torres, el Presidente de Petropar, Eddie Jara, la Diputada Johana Vega, Presidenta de la Comisión Familia y Personas Adultas Mayores, la Diputada Liz Acosta, el Diputado Nestor Castellano, y otras autoridades locales.
</t>
    </r>
    <r>
      <rPr>
        <b/>
        <u/>
        <sz val="10"/>
        <color theme="1"/>
        <rFont val="Arial"/>
        <family val="2"/>
      </rPr>
      <t>Coordinación de actividades del equipo MECIP para el 2025:</t>
    </r>
    <r>
      <rPr>
        <sz val="10"/>
        <color theme="1"/>
        <rFont val="Arial"/>
        <family val="2"/>
      </rPr>
      <t xml:space="preserve"> Representantes de diferentes dependencias del equipo MECIP se reunieron para planificar y coordinar las acciones claves del ejercicio fiscal 2025. Se acordó trabajar en conjunto con cada representante para establecer cronogramas individuales y asegurar el cumplimiento de los objetivos planteados. Esta coordinación busca garantizar una ejecución eficiente y efectiva de las actividades previstas para el año.</t>
    </r>
  </si>
  <si>
    <r>
      <rPr>
        <b/>
        <u/>
        <sz val="10"/>
        <color theme="1"/>
        <rFont val="Arial"/>
        <family val="2"/>
      </rPr>
      <t>Avanzan los montajes de tanques D9-907 y D9-909:</t>
    </r>
    <r>
      <rPr>
        <sz val="10"/>
        <color theme="1"/>
        <rFont val="Arial"/>
        <family val="2"/>
      </rPr>
      <t xml:space="preserve"> En Petropar se trabaja coordinadamente entre las distintas dependencias con el objetivo de brindar cada día mejor servicio. En ese sentido la Gerencia de Mantenimiento de Planta realiza tareas de apoyo a las diversas unidades de la Planta en la ejecución y control de distintos trabajos. En este caso el montaje de los tanques D9-907 y D9-909 es ejecutado por la Gerencia de la Planta de Villa Elisa y cuenta con el apoyo del personal de la GMP, es decir; constantemente se acompaña el desarrollo del montaje de los tanques, verificando que los procedimientos desarrollados por la contratista, estén siempre en correspondencia con lo establecido conforme normativa técnica; API 650, estas tareas son ejecutadas siempre en coordinación con la administración y fiscalización del contrato. El alcance de los servicios señalados corresponde al montaje de dos tanques para almacenamiento de hidrocarburos de capacidad 4000 m3 cada uno, los trabajos se encuentran en plena ejecución con un avance cercano al 50%.
</t>
    </r>
    <r>
      <rPr>
        <b/>
        <u/>
        <sz val="10"/>
        <color theme="1"/>
        <rFont val="Arial"/>
        <family val="2"/>
      </rPr>
      <t>Gestión Ambiental:</t>
    </r>
    <r>
      <rPr>
        <sz val="10"/>
        <color theme="1"/>
        <rFont val="Arial"/>
        <family val="2"/>
      </rPr>
      <t xml:space="preserve"> En el marco del plan de gestión ambiental llevado a cabo por la Gerencia de Planta de Villa Elisa en coordinación con la Gerencia de Mantenimiento de Planta, el personal técnico de la GMP se encuentra abocado a las tareas de identificación y clasificación de materiales en desuso, ya sean estos del tipo ferrosos, equipos/artefactos en desuso, maderamen entre otros depositados en diferentes sitios dentro de Planta Villa Elisa. Conforme a instrucciones recibidas se procedió al análisis mencionado, para la cuantificación y valorización de los materiales en cuestión, todo esto; con el fin de servir de referencia con miras al procedimiento de subasta pública, mecanismo con el cual se buscará realizar la disposición final de una parte de los materiales en desuso que se encuentran en existencia dentro de la Planta, este trabajo se desarrolla con miras a un ordenamiento interno dentro de planta, buscando siempre el desarrollo de actividades dentro del marco de una gestión responsable en términos de orden ambiental.</t>
    </r>
  </si>
  <si>
    <r>
      <rPr>
        <b/>
        <u/>
        <sz val="10"/>
        <color theme="1"/>
        <rFont val="Arial"/>
        <family val="2"/>
      </rPr>
      <t xml:space="preserve">JUNIO: </t>
    </r>
    <r>
      <rPr>
        <sz val="10"/>
        <color theme="1"/>
        <rFont val="Arial"/>
        <family val="2"/>
      </rPr>
      <t xml:space="preserve">
</t>
    </r>
    <r>
      <rPr>
        <b/>
        <u/>
        <sz val="10"/>
        <color theme="1"/>
        <rFont val="Arial"/>
        <family val="2"/>
      </rPr>
      <t>CONVENCIÓN DE OPERADORES 2025:</t>
    </r>
    <r>
      <rPr>
        <sz val="10"/>
        <color theme="1"/>
        <rFont val="Arial"/>
        <family val="2"/>
      </rPr>
      <t xml:space="preserve"> Marcando el inicio de una nueva etapa enfocada en la innovación, calidad y confianza se realizó la Convención de Operadores 2025 de Petropar.
La apertura oficial estuvo a cargo del presidente de Petropar, Eddie Jara, con la presentación Visión 2025, en la que compartió las proyecciones de la empresa estatal para lo que resta del año y del actual periodo de gobierno, reafirmando el compromiso de seguir posicionando a Petropar en el mercado nacional.
El presidente de la República, Santiago Peña estuvo presente y destacó el proceso de recuperación institucional que viene atravesando la petrolera, dijo que una de sus primeras decisiones al asumir como jefe de Estado fue llamar nuevamente a Eddie Jara para seguir con los objetivos trazados y materializados hasta el 2018, “Petropar es una empresa pública de clase mundial, que demuestra el potencial de todo lo bueno que se puede hacer trabajando en equipo y con visión”. Felicitó a los directivos, funcionarios y operadores de la petrolera y los animó a apostar mucho más y pensar en la posibilidad de cruzar la frontera y soñar con el desarrollo de proyectos como la exploración de gas y petróleo.
Uno de los momentos más esperados del evento fue el lanzamiento oficial de nuevos productos de Petropar.
Se presentó la línea de lubricantes Petropar, por primera vez al mercado nacional, con formulación de alta calidad y tecnología de vanguardia, estará inicialmente disponible en estaciones de servicio del emblema, garantizando calidad y confianza.
Además, se dio a conocer la nueva aplicación móvil de Petropar, disponible para su descarga gratuita en App Store y Google Play.
Esta herramienta digital permitirá a los usuarios acceder a beneficios exclusivos, pagar de forma rápida y segura, localizar estaciones de servicio en todo el país y acumular puntos con cada carga de combustible.
Operadores de distintos puntos del país participaron de la convención que se desarrollo en el Centro de Eventos de Paseo La Galería.</t>
    </r>
  </si>
  <si>
    <r>
      <rPr>
        <b/>
        <u/>
        <sz val="10"/>
        <color theme="1"/>
        <rFont val="Arial"/>
        <family val="2"/>
      </rPr>
      <t>OCTUBRE:</t>
    </r>
    <r>
      <rPr>
        <sz val="10"/>
        <color theme="1"/>
        <rFont val="Arial"/>
        <family val="2"/>
      </rPr>
      <t xml:space="preserve">
</t>
    </r>
    <r>
      <rPr>
        <b/>
        <sz val="10"/>
        <color theme="1"/>
        <rFont val="Arial"/>
        <family val="2"/>
      </rPr>
      <t>OCTUBRE ROSA EN PETROPAR</t>
    </r>
    <r>
      <rPr>
        <sz val="10"/>
        <color theme="1"/>
        <rFont val="Arial"/>
        <family val="2"/>
      </rPr>
      <t xml:space="preserve">
En Petropar, nos unimos a la campaña Octubre Rosa con el objetivo de concienciar a nuestras colaboradoras sobre la importancia de la prevención del cáncer de mama. La Gerencia de Seguridad Industrial, Salud Ocupacional y Medio Ambiente ha organizado estudios de mamografía en el Centro Ciudad Mujer durante este mes.
Está destinado a mujeres a partir de 40 años en adelante y menores de 40 años según criterio médico, los agendamientos se harán a partir del 10 de octubre en enfermería de la empresa .
Nuestro objetivo es promover la salud y el bienestar de nuestras colaboradoras, y estamos comprometidos con la prevención y detección temprana del cáncer de mama.
En Petropar, valoramos la vida y la salud de las trabajadoras, y nos esforzamos por brindarles los recursos y el apoyo necesarios para que puedan cuidar de sí mismas.
</t>
    </r>
    <r>
      <rPr>
        <b/>
        <sz val="10"/>
        <color theme="1"/>
        <rFont val="Arial"/>
        <family val="2"/>
      </rPr>
      <t>REUNIONES Y TALLERES MECIP</t>
    </r>
    <r>
      <rPr>
        <sz val="10"/>
        <color theme="1"/>
        <rFont val="Arial"/>
        <family val="2"/>
      </rPr>
      <t xml:space="preserve">
El Equipo MECIP llevó a cabo reuniones de trabajo fundamentales para avanzar en el cumplimiento de la Norma de Requisitos Mínimos. Estas sesiones se centraron en la aplicación de la metodología de taller, donde se desarrolló un diagnóstico exhaustivo de la Gestión Ética Institucional.
</t>
    </r>
    <r>
      <rPr>
        <b/>
        <sz val="10"/>
        <color theme="1"/>
        <rFont val="Arial"/>
        <family val="2"/>
      </rPr>
      <t>Resultados del Diagnóstico</t>
    </r>
    <r>
      <rPr>
        <sz val="10"/>
        <color theme="1"/>
        <rFont val="Arial"/>
        <family val="2"/>
      </rPr>
      <t xml:space="preserve">
El análisis revelo áreas de mejora en la Gestión Ética Institucional, lo que llevó a la elaboración de un plan de mejoramiento enfocado en abordar las debilidades detectadas. Además, se realizaron estudios de percepción sobre los principios de protocolos de buen gobierno y políticas de talento humano.
El objetivo es promover la eficiencia y transparencia en la gestión pública a través de la implementación de normas, principios y procedimientos de control interno y algunos incluye:
• Mejorar la Gestión Institucional: Fortalecer la capacidad de las instituciones públicas para cumplir con sus objetivos y metas.
• Promover la Transparencia: Garantizar la transparencia en la gestión pública y prevenir la corrupción.
• Fomentar la Rendición de Cuentas: Establecer mecanismos de rendición de cuentas y evaluación del desempeño institucional.</t>
    </r>
  </si>
  <si>
    <r>
      <rPr>
        <b/>
        <u/>
        <sz val="10"/>
        <color theme="1"/>
        <rFont val="Arial"/>
        <family val="2"/>
      </rPr>
      <t>NOVIEMBRE:</t>
    </r>
    <r>
      <rPr>
        <sz val="10"/>
        <color theme="1"/>
        <rFont val="Arial"/>
        <family val="2"/>
      </rPr>
      <t xml:space="preserve">
</t>
    </r>
    <r>
      <rPr>
        <b/>
        <sz val="10"/>
        <color theme="1"/>
        <rFont val="Arial"/>
        <family val="2"/>
      </rPr>
      <t>Noviembre Azul en Petropar: Ganemos la carrera con la prevención</t>
    </r>
    <r>
      <rPr>
        <sz val="10"/>
        <color theme="1"/>
        <rFont val="Arial"/>
        <family val="2"/>
      </rPr>
      <t xml:space="preserve">
La prevención es un acto de amor propio. Un chequeo a tiempo te regala más años llenos de sueños.
En Petropar, nos sumamos a la campaña de Noviembre Azul, honrando la fortaleza y valentía de quienes luchan por su salud.
Un recordatorio para cuidar de lo más importante.
Con el objetivo de fomentar la prevención, compartimos con nuestros trabajadores un símbolo de cuidado y bienestar. Este gesto refleja el compromiso de Petropar con la salud de sus
colaboradores, recordando que la prevención es tan esencial como el agua para el cuerpo.
</t>
    </r>
    <r>
      <rPr>
        <b/>
        <sz val="10"/>
        <color theme="1"/>
        <rFont val="Arial"/>
        <family val="2"/>
      </rPr>
      <t>ANALISIS DE IMPACTO AMBIENTAL</t>
    </r>
    <r>
      <rPr>
        <sz val="10"/>
        <color theme="1"/>
        <rFont val="Arial"/>
        <family val="2"/>
      </rPr>
      <t xml:space="preserve">
La Planta Alcoholera de Petropar fue visitada por técnicos de la Organización Latinoamericana de Energía (OLADE), del Centro de Investigación y Desarrollo Tecnológico (TECNALIA) y del Viceministerio de Minas y Energías, El objetivo fue analizar el impacto del cambio climático en el funcionamiento de la planta.
Durante la visita, se abordó el tema del cambio climático y su efecto en el uso de la energía y el agua en la alcoholera. Se realizó un recorrido por las áreas de captación de agua,
la planta de tratamiento de agua y la caldera, con el fin de evaluar el uso del agua que es utilizada para la refrigeración y producción de energía eléctrica en las diferentes operaciones unitarias dentro de la planta.
Se conformo una mesa de trabajo que se centró en el análisis de los pronósticos para la Planta Alcoholera en relación con el cambio climático. Los técnicos de OLADE y TECNALIA se comprometieron a realizar un estudio de la zona para analizar la temperatura y el pronóstico de lluvia a futuro, lo que permitirá tomar decisiones informadas para garantizar la sostenibilidad de la planta.</t>
    </r>
  </si>
  <si>
    <r>
      <rPr>
        <b/>
        <u/>
        <sz val="10"/>
        <color theme="1"/>
        <rFont val="Arial"/>
        <family val="2"/>
      </rPr>
      <t>DICIEMBRE</t>
    </r>
    <r>
      <rPr>
        <sz val="10"/>
        <color theme="1"/>
        <rFont val="Arial"/>
        <family val="2"/>
      </rPr>
      <t xml:space="preserve">
</t>
    </r>
    <r>
      <rPr>
        <b/>
        <sz val="10"/>
        <color theme="1"/>
        <rFont val="Arial"/>
        <family val="2"/>
      </rPr>
      <t>BAJA DE PRECIOS EN COMBUSTIBLES</t>
    </r>
    <r>
      <rPr>
        <sz val="10"/>
        <color theme="1"/>
        <rFont val="Arial"/>
        <family val="2"/>
      </rPr>
      <t xml:space="preserve">
Por duodécima vez, bajamos los precios de los combustibles G. 300 en todos los productos.
El presidente de la República, Santiago Peña, anunció la rebaja, reafirmando el compromiso de cuidar el bolsillo de todas las familias paraguayas. “Un Paraguay que se mueve, es un país gigante, en que las empresas del Estado están al servicio del ciudadano”, destacó.
La baja entró en vigencia a partir del 1 de diciembre y corresponde a la novena baja en diésel, la décima en naftas y duodécima baja de precios durante esta administración.
Esta medida impulsa a la economía familiar y favorece a todos los trabajadores, demostrando que cuando las condiciones lo permiten, traducimos el beneficio a la ciudadanía. Es el resultado de un trabajo permanente de monitoreo de los mercados y evaluación responsable de los costos, siempre pensando en el bienestar colectivo y en el desarrollo económico del país.
Nuestro compromiso es ofrecer mejores precios, conservando la calidad de nuestros productos. Petropar Ñanemba’e.
</t>
    </r>
    <r>
      <rPr>
        <b/>
        <sz val="10"/>
        <color theme="1"/>
        <rFont val="Arial"/>
        <family val="2"/>
      </rPr>
      <t>CENSO A CAÑEROS</t>
    </r>
    <r>
      <rPr>
        <sz val="10"/>
        <color theme="1"/>
        <rFont val="Arial"/>
        <family val="2"/>
      </rPr>
      <t xml:space="preserve">
Un total de 35 censistas, movilizados en varios vehículos, entre camionetas y motocicletas, recorren las fincas cañeras de los departamentos del Guairá y Caaguazú, con el objetivo de determinar con exactitud las hectáreas de caña de azúcar de cada productor.
El Censo, a cargo del Departamento Agrícola de Petropar, bajo la dirección de la ingeniera Graciela Soto y su equipo técnico, se realiza en forma conjunta con funcionarios del Ministerio de Agricultura y Ganadería y del Instituto Nacional de Estadísticas y Censo.
El trabajo consiste en ubicar al cañicultor, constatar su cédula de identidad, marcar sin polígono de superficie la cantidad plantada de caña, si está en alguna asociación del sector y si recibe alguna otra ayuda además de Petropar.
La ingeniera Soto afirmó que los datos preliminares revelan que aproximadamente 1.600 cañeros serán censados y una cantidad aproximada de siembra de alrededor de 13.000 hectáreas de plantación de caña.
Para la primera quincena del mes de diciembre se espera ya contar con todos los datos precisos de las parcelas recorridas, lo que significará un importante documento para viabilizar la cantidad real de productores y la superficie real de siembra del sector cañero que especialmente trabaja con la planta alcoholera de Petropar en Mauricio J. Troche.
Este censo permitirá a Petropar tener un panorama real del sector y tomar decisiones informadas para mejorar la producción y la productividad de la caña de azúcar en la región.</t>
    </r>
  </si>
  <si>
    <r>
      <rPr>
        <b/>
        <u/>
        <sz val="10"/>
        <color theme="1"/>
        <rFont val="Arial"/>
        <family val="2"/>
      </rPr>
      <t>Petropar presente en el Foro de Energía de Argus Argentina</t>
    </r>
    <r>
      <rPr>
        <sz val="10"/>
        <color theme="1"/>
        <rFont val="Arial"/>
        <family val="2"/>
      </rPr>
      <t xml:space="preserve">
Directivos de Petropar participaron en el Foro de Energía de Argus Argentina 2025, donde se debatió sobre los
mercados dinámicos asociados al sector energético. El evento contó con la participación de reconocidas figuras del sector, quienes analizaron aspectos claves para la toma de decisiones en el ámbito energético.
Los precios de Argus son ampliamente utilizados como referencia de confianza en todo el mundo para establecer los precios de transporte de materias primas y energía. Con más de 20 años de experiencia en América Latina, Argus ha contribuido a aumentar la transparencia en mercados complejos, proporcionando información precisa y fiable sobre precios y análisis profundo del sector.
La participación de Petropar en este foro refleja su compromiso con el desarrollo del sector energético y su interés en mantenerse a la vanguardia de las tendencias y debates globales.
</t>
    </r>
    <r>
      <rPr>
        <b/>
        <u/>
        <sz val="10"/>
        <color theme="1"/>
        <rFont val="Arial"/>
        <family val="2"/>
      </rPr>
      <t>Evaluación de la Contraloría General de la República a Petropar</t>
    </r>
    <r>
      <rPr>
        <sz val="10"/>
        <color theme="1"/>
        <rFont val="Arial"/>
        <family val="2"/>
      </rPr>
      <t xml:space="preserve">
Petropar recibió la visita de auditores de la Contraloría General de la República, quienes realizaron una evaluación in situ del Sistema de Control Interno de la institución.
Durante la visita de los evaluadores se observó el compromiso y dedicación del equipo de Petropar en la implementación de prácticas de control interno.
La empresa agradece a todos los funcionarios quienes participaron en la evaluación por su esfuerzo y dedicación, que han sido fundamentales. Las áreas evaluadas son fueron: la Dirección de Tecnología de la Información y Comunicación, la Unidad de Exploración y Explotación dependiente de la Dirección de Gabinete de Presidencia y la Dirección de Transparencia
La empresa reafirma su compromiso con la mejora continua y el fortalecimiento del Sistema de Control Interno, y seguirá trabajando para alcanzar los más altos estándares de transparencia y eficiencia en su gestión.
</t>
    </r>
  </si>
  <si>
    <r>
      <rPr>
        <b/>
        <sz val="10"/>
        <color theme="1"/>
        <rFont val="Arial"/>
        <family val="2"/>
      </rPr>
      <t>Un paso hacia la identidad institucional</t>
    </r>
    <r>
      <rPr>
        <sz val="10"/>
        <color theme="1"/>
        <rFont val="Arial"/>
        <family val="2"/>
      </rPr>
      <t xml:space="preserve">
En la Planta Alcoholera de Mauricio José Troche, se llevó a cabo la entrega del carnet institucional a todos los funcionarios nombrados y contratados. Este documento oficial es personal e intransferible, y su objetivo es promover el sentido de pertenencia y la identidad institucional.
• Identificación: El carnet institucional permite la identificación de los funcionarios y su ubicación dentro de la institución.
• Seguridad: El código QR en el carnet contiene información importante, como:
• Lugar y oficina donde presta servicio
• Contacto del funcionario
• Contactos de emergencia
Beneficios
Sentido de Pertinencia: El carnet institucional fomenta la identificación como miembro de la institución, creando un vínculo y sentido de pertenencia.
Seguridad y Eficiencia: La implementación del carnet institucional contribuye a una mayor seguridad y eficiencia en la gestión de los recursos humanos. 
La entrega del carnet institucional es un paso importante hacia la consolidación de la identidad institucional y la promoción de un ambiente de trabajo seguro y eficiente.
Petropar presente en XV Conferencia Latinoamericana de Arbitraje
La actividad, organizada por el Centro de Estudios de Derecho, Economía y Política (CEDEP), congrego a más de 70 destacados ponentes de 14 países, bajo el lema: “El Arbitraje en 2025: mantener lo esencial, actualizar lo contingente”. Asimismo, se llevaron a cabo cinco actividades complementarias en conjunto con reconocidos centros internacionales de arbitraje.
</t>
    </r>
  </si>
  <si>
    <t>En esta ocasión, el Centro de Arbitraje y Mediación Paraguay (CAMP) y la Cámara Nacional de Comercio y Servicios de Paraguay (CNCSP) acompañaron el evento en calidad de aliados estratégicos, reafirmando su compromiso con la promoción del arbitraje en el país y la región.
La CLA 2025 es un espacio de intercambio y reflexión que reunió a árbitros, jueces, académicos, representantes de organismos multilaterales y referentes empresariales, posicionando a Paraguay como sede de análisis y proyección sobre el futuro del arbitraje internacional.</t>
  </si>
  <si>
    <t>Hoja N° 29 de 29</t>
  </si>
  <si>
    <t>Hoja N° 28 de 29</t>
  </si>
  <si>
    <t>Hoja N° 27 de 29</t>
  </si>
  <si>
    <t>Hoja N° 26 de 29</t>
  </si>
  <si>
    <t>Hoja N° 25 de 29</t>
  </si>
  <si>
    <t>Hoja N° 24 de 29</t>
  </si>
  <si>
    <t>Hoja N° 23 de 29</t>
  </si>
  <si>
    <t>Hoja N° 22 de 29</t>
  </si>
  <si>
    <t>Hoja N° 21 de 29</t>
  </si>
  <si>
    <t>Hoja N° 20 de 29</t>
  </si>
  <si>
    <t>Hoja N° 19 de 29</t>
  </si>
  <si>
    <t>Hoja N° 18 de 29</t>
  </si>
  <si>
    <t>Hoja N° 17 de 29</t>
  </si>
  <si>
    <t>Hoja N° 16 de 29</t>
  </si>
  <si>
    <t>Hoja N° 15 de 29</t>
  </si>
  <si>
    <t>Hoja N° 14 de 29</t>
  </si>
  <si>
    <t>Hoja N° 13 de 29</t>
  </si>
  <si>
    <t>Hoja N° 12 de 29</t>
  </si>
  <si>
    <t>Hoja N° 11 de 29</t>
  </si>
  <si>
    <t>Hoja N° 10 de 29</t>
  </si>
  <si>
    <t>Hoja N° 09 de 29</t>
  </si>
  <si>
    <t>Hoja N° 08 de 29</t>
  </si>
  <si>
    <t>Hoja N° 07 de 29</t>
  </si>
  <si>
    <t>Hoja N° 06 de 29</t>
  </si>
  <si>
    <t>Hoja N° 05 de 29</t>
  </si>
  <si>
    <t>Hoja N° 04 de 29</t>
  </si>
  <si>
    <t>Hoja N° 03 de 29</t>
  </si>
  <si>
    <t>Hoja N° 02 de 29</t>
  </si>
  <si>
    <t>Hoja N° 01 de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</si>
</sst>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64" formatCode="d\-m\-yy;@"/>
  </numFmts>
  <fonts count="2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u/>
      <sz val="10"/>
      <color theme="10"/>
      <name val="Arial"/>
      <family val="2"/>
    </font>
    <font>
      <sz val="10"/>
      <color theme="10"/>
      <name val="Arial"/>
      <family val="2"/>
    </font>
    <font>
      <b/>
      <sz val="10"/>
      <color theme="1"/>
      <name val="Arial"/>
      <family val="2"/>
    </font>
    <font>
      <sz val="10"/>
      <color theme="1"/>
      <name val="Arial"/>
      <family val="2"/>
    </font>
    <font>
      <b/>
      <u/>
      <sz val="10"/>
      <name val="Arial"/>
      <family val="2"/>
    </font>
    <font>
      <b/>
      <u/>
      <sz val="10"/>
      <color theme="1"/>
      <name val="Arial"/>
      <family val="2"/>
    </font>
    <font>
      <sz val="10"/>
      <name val="Arial"/>
      <family val="2"/>
    </font>
    <font>
      <b/>
      <sz val="10"/>
      <name val="Arial"/>
      <family val="2"/>
    </font>
    <font>
      <b/>
      <sz val="10"/>
      <color rgb="FF000000"/>
      <name val="Arial"/>
      <family val="2"/>
    </font>
    <font>
      <sz val="11"/>
      <color theme="1"/>
      <name val="Calibri"/>
      <charset val="134"/>
      <scheme val="minor"/>
    </font>
    <font>
      <u/>
      <sz val="11"/>
      <color theme="10"/>
      <name val="Arial"/>
      <family val="2"/>
    </font>
    <font>
      <sz val="10"/>
      <color rgb="FF00161E"/>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1">
    <xf numFmtId="0" fontId="0" fillId="0" borderId="0">
      <alignment vertical="center"/>
    </xf>
    <xf numFmtId="0" fontId="5" fillId="0" borderId="0" applyNumberFormat="0" applyFill="0" applyBorder="0" applyAlignment="0" applyProtection="0">
      <alignment vertical="center"/>
    </xf>
    <xf numFmtId="0" fontId="3" fillId="0" borderId="0">
      <alignment vertical="center"/>
    </xf>
    <xf numFmtId="9" fontId="3" fillId="0" borderId="0" applyFont="0" applyFill="0" applyBorder="0" applyAlignment="0" applyProtection="0"/>
    <xf numFmtId="0" fontId="3"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xf numFmtId="9" fontId="15" fillId="0" borderId="0" applyFont="0" applyFill="0" applyBorder="0" applyAlignment="0" applyProtection="0"/>
    <xf numFmtId="41" fontId="1" fillId="0" borderId="0" applyFont="0" applyFill="0" applyBorder="0" applyAlignment="0" applyProtection="0"/>
    <xf numFmtId="0" fontId="1" fillId="0" borderId="0">
      <alignment vertical="center"/>
    </xf>
  </cellStyleXfs>
  <cellXfs count="180">
    <xf numFmtId="0" fontId="0" fillId="0" borderId="0" xfId="0">
      <alignment vertical="center"/>
    </xf>
    <xf numFmtId="14" fontId="9" fillId="0" borderId="1" xfId="0" applyNumberFormat="1" applyFont="1" applyFill="1" applyBorder="1" applyAlignment="1">
      <alignment horizontal="center" vertical="center"/>
    </xf>
    <xf numFmtId="0" fontId="9" fillId="0" borderId="0" xfId="0" applyFont="1" applyFill="1">
      <alignment vertical="center"/>
    </xf>
    <xf numFmtId="0" fontId="8" fillId="0" borderId="0" xfId="0" applyFont="1" applyFill="1">
      <alignment vertical="center"/>
    </xf>
    <xf numFmtId="0" fontId="8" fillId="0" borderId="1" xfId="0" applyFont="1" applyFill="1" applyBorder="1" applyAlignment="1">
      <alignment horizontal="justify" vertical="top" wrapText="1"/>
    </xf>
    <xf numFmtId="0" fontId="9"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8" fillId="0" borderId="1" xfId="0" applyFont="1" applyFill="1" applyBorder="1">
      <alignment vertical="center"/>
    </xf>
    <xf numFmtId="0" fontId="9" fillId="0" borderId="1" xfId="2"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Fill="1" applyAlignment="1">
      <alignment horizontal="center" vertical="center"/>
    </xf>
    <xf numFmtId="0" fontId="9" fillId="0" borderId="1" xfId="0" applyFont="1" applyFill="1" applyBorder="1">
      <alignment vertical="center"/>
    </xf>
    <xf numFmtId="0" fontId="8" fillId="0" borderId="1" xfId="0" applyFont="1" applyFill="1" applyBorder="1" applyAlignment="1">
      <alignment horizontal="center" vertical="center"/>
    </xf>
    <xf numFmtId="0" fontId="6" fillId="0" borderId="1" xfId="1" applyFont="1" applyFill="1" applyBorder="1" applyAlignment="1">
      <alignment vertical="center" wrapText="1"/>
    </xf>
    <xf numFmtId="0" fontId="9" fillId="0" borderId="1" xfId="4" applyFont="1" applyFill="1" applyBorder="1" applyAlignment="1">
      <alignment horizontal="center" vertical="center" wrapText="1"/>
    </xf>
    <xf numFmtId="0" fontId="9" fillId="0" borderId="1" xfId="4" applyFont="1" applyFill="1" applyBorder="1" applyAlignment="1">
      <alignment horizontal="center" vertical="center"/>
    </xf>
    <xf numFmtId="0" fontId="13" fillId="2"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9" fillId="0" borderId="0" xfId="0" applyFont="1" applyFill="1" applyProtection="1">
      <alignment vertical="center"/>
      <protection locked="0"/>
    </xf>
    <xf numFmtId="0" fontId="9" fillId="0" borderId="0" xfId="2" applyFont="1" applyFill="1" applyBorder="1" applyAlignment="1">
      <alignment horizontal="center" vertical="center" wrapText="1"/>
    </xf>
    <xf numFmtId="0" fontId="9" fillId="0" borderId="0" xfId="2" applyFont="1" applyFill="1" applyBorder="1" applyAlignment="1">
      <alignment horizontal="left" vertical="center" wrapText="1"/>
    </xf>
    <xf numFmtId="0" fontId="9" fillId="0" borderId="0" xfId="2" applyFont="1" applyFill="1" applyBorder="1" applyAlignment="1">
      <alignmen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Border="1">
      <alignment vertical="center"/>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9" fontId="9" fillId="0" borderId="1" xfId="8" applyFont="1" applyFill="1" applyBorder="1" applyAlignment="1">
      <alignment horizontal="center" vertical="center"/>
    </xf>
    <xf numFmtId="0" fontId="12" fillId="0" borderId="1" xfId="4" applyFont="1" applyFill="1" applyBorder="1" applyAlignment="1">
      <alignment horizontal="center" vertical="center" wrapText="1"/>
    </xf>
    <xf numFmtId="9" fontId="9" fillId="0" borderId="6" xfId="8" applyFont="1" applyFill="1" applyBorder="1" applyAlignment="1">
      <alignment horizontal="center" vertical="center"/>
    </xf>
    <xf numFmtId="0" fontId="9" fillId="0" borderId="6" xfId="4" applyFont="1" applyFill="1" applyBorder="1" applyAlignment="1">
      <alignment horizontal="center" vertical="center" wrapText="1"/>
    </xf>
    <xf numFmtId="0" fontId="5" fillId="3" borderId="1" xfId="1" applyFill="1" applyBorder="1" applyAlignment="1">
      <alignment horizontal="center" vertical="center" wrapText="1"/>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64" fontId="9" fillId="0" borderId="0" xfId="0" applyNumberFormat="1" applyFont="1" applyBorder="1" applyAlignment="1">
      <alignment horizontal="center" vertical="center" wrapText="1"/>
    </xf>
    <xf numFmtId="3" fontId="9"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3" fontId="5" fillId="0" borderId="1" xfId="1" applyNumberFormat="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3" fontId="5" fillId="0" borderId="1" xfId="1" applyNumberFormat="1" applyBorder="1" applyAlignment="1" applyProtection="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17" fillId="0" borderId="1" xfId="0" applyNumberFormat="1" applyFont="1" applyBorder="1" applyAlignment="1">
      <alignment horizontal="center" vertical="center"/>
    </xf>
    <xf numFmtId="164" fontId="9" fillId="0" borderId="1" xfId="0" applyNumberFormat="1" applyFont="1" applyBorder="1" applyAlignment="1">
      <alignment horizontal="center" vertical="center" wrapText="1"/>
    </xf>
    <xf numFmtId="3" fontId="6" fillId="0" borderId="1" xfId="1" applyNumberFormat="1" applyFont="1" applyBorder="1" applyAlignment="1" applyProtection="1">
      <alignment horizontal="center" vertical="center" wrapText="1"/>
    </xf>
    <xf numFmtId="3"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164" fontId="9" fillId="0" borderId="5" xfId="0" applyNumberFormat="1" applyFont="1" applyBorder="1" applyAlignment="1">
      <alignment horizontal="center" vertical="center" wrapText="1"/>
    </xf>
    <xf numFmtId="3" fontId="6" fillId="0" borderId="5" xfId="1" applyNumberFormat="1" applyFont="1" applyBorder="1" applyAlignment="1" applyProtection="1">
      <alignment horizontal="center" vertical="center" wrapText="1"/>
    </xf>
    <xf numFmtId="0" fontId="9" fillId="0" borderId="6"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6" fillId="0" borderId="1" xfId="1" applyNumberFormat="1" applyFont="1" applyBorder="1" applyAlignment="1" applyProtection="1">
      <alignment horizontal="center" vertical="center" wrapText="1"/>
    </xf>
    <xf numFmtId="0" fontId="9" fillId="0" borderId="1" xfId="0" applyFont="1" applyBorder="1" applyAlignment="1">
      <alignment horizontal="center" vertical="center" wrapText="1"/>
    </xf>
    <xf numFmtId="3" fontId="9" fillId="0" borderId="6" xfId="0" applyNumberFormat="1" applyFont="1" applyBorder="1" applyAlignment="1">
      <alignment horizontal="center" vertical="center" wrapText="1"/>
    </xf>
    <xf numFmtId="3" fontId="6" fillId="0" borderId="6" xfId="1" applyNumberFormat="1" applyFont="1" applyBorder="1" applyAlignment="1" applyProtection="1">
      <alignment horizontal="center"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5" fillId="0" borderId="0" xfId="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5" applyFont="1" applyBorder="1" applyAlignment="1">
      <alignment horizontal="center" vertical="center"/>
    </xf>
    <xf numFmtId="0" fontId="9" fillId="2" borderId="1" xfId="0" applyFont="1" applyFill="1" applyBorder="1" applyAlignment="1" applyProtection="1">
      <alignment horizontal="center" vertical="center" wrapText="1"/>
      <protection locked="0"/>
    </xf>
    <xf numFmtId="0" fontId="6" fillId="0" borderId="1" xfId="1" applyFont="1" applyFill="1"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3" fontId="5" fillId="0" borderId="1" xfId="1" applyNumberFormat="1" applyBorder="1" applyAlignment="1">
      <alignment horizontal="center" vertical="center" wrapText="1"/>
    </xf>
    <xf numFmtId="0" fontId="11" fillId="0" borderId="0" xfId="0" applyFont="1" applyFill="1">
      <alignment vertical="center"/>
    </xf>
    <xf numFmtId="3" fontId="0" fillId="0" borderId="6" xfId="0" applyNumberFormat="1" applyBorder="1" applyAlignment="1">
      <alignment horizontal="center" vertical="center" wrapText="1"/>
    </xf>
    <xf numFmtId="0" fontId="0" fillId="0" borderId="6" xfId="0" applyBorder="1" applyAlignment="1">
      <alignment horizontal="center" vertical="center" wrapText="1"/>
    </xf>
    <xf numFmtId="164" fontId="0" fillId="0" borderId="6" xfId="0" applyNumberFormat="1" applyBorder="1" applyAlignment="1">
      <alignment horizontal="center" vertical="center" wrapText="1"/>
    </xf>
    <xf numFmtId="3" fontId="5" fillId="0" borderId="6" xfId="1" applyNumberFormat="1" applyBorder="1" applyAlignment="1" applyProtection="1">
      <alignment horizontal="center" vertical="center" wrapText="1"/>
    </xf>
    <xf numFmtId="3"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1" applyFont="1" applyFill="1" applyBorder="1" applyAlignment="1">
      <alignment horizontal="center" vertical="center"/>
    </xf>
    <xf numFmtId="3" fontId="9" fillId="0" borderId="1" xfId="9" applyNumberFormat="1" applyFont="1" applyFill="1" applyBorder="1" applyAlignment="1">
      <alignment horizontal="center" vertical="center"/>
    </xf>
    <xf numFmtId="3" fontId="9" fillId="0" borderId="1" xfId="10" applyNumberFormat="1" applyFont="1" applyBorder="1" applyAlignment="1">
      <alignment horizontal="center" vertical="center"/>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8" fillId="0" borderId="1" xfId="0" applyFont="1" applyBorder="1" applyAlignment="1">
      <alignment horizontal="center" vertical="center"/>
    </xf>
    <xf numFmtId="0" fontId="9" fillId="0"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16" fillId="0" borderId="1" xfId="1" applyFont="1" applyFill="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3" fontId="9" fillId="0" borderId="1" xfId="0" applyNumberFormat="1" applyFont="1" applyBorder="1" applyAlignment="1">
      <alignment horizontal="center" vertical="center" wrapText="1"/>
    </xf>
    <xf numFmtId="3" fontId="6" fillId="0" borderId="1" xfId="1" applyNumberFormat="1" applyFont="1" applyBorder="1" applyAlignment="1" applyProtection="1">
      <alignment horizontal="center" vertical="center" wrapText="1"/>
    </xf>
    <xf numFmtId="0" fontId="9" fillId="0" borderId="1" xfId="0" applyFont="1" applyBorder="1" applyAlignment="1">
      <alignment horizontal="center" vertical="center" wrapText="1"/>
    </xf>
    <xf numFmtId="3" fontId="9" fillId="0" borderId="6" xfId="0" applyNumberFormat="1" applyFont="1" applyBorder="1" applyAlignment="1">
      <alignment horizontal="center" vertical="center" wrapText="1"/>
    </xf>
    <xf numFmtId="3" fontId="6" fillId="0" borderId="6" xfId="1" applyNumberFormat="1" applyFont="1" applyBorder="1" applyAlignment="1" applyProtection="1">
      <alignment horizontal="center" vertical="center" wrapText="1"/>
    </xf>
    <xf numFmtId="0" fontId="8" fillId="0" borderId="1" xfId="0" applyFont="1" applyFill="1" applyBorder="1" applyAlignment="1">
      <alignment horizontal="center" vertical="center"/>
    </xf>
    <xf numFmtId="9" fontId="9" fillId="0" borderId="1" xfId="0" applyNumberFormat="1" applyFont="1" applyFill="1" applyBorder="1" applyAlignment="1">
      <alignment horizontal="center" vertical="center" wrapText="1"/>
    </xf>
    <xf numFmtId="0" fontId="5" fillId="0" borderId="1" xfId="1" applyFill="1" applyBorder="1" applyAlignment="1">
      <alignment horizontal="center" vertical="center" wrapText="1"/>
    </xf>
    <xf numFmtId="0" fontId="8" fillId="0" borderId="1" xfId="0" applyFont="1" applyFill="1" applyBorder="1" applyAlignment="1">
      <alignment horizontal="center" vertical="center" wrapText="1"/>
    </xf>
    <xf numFmtId="0" fontId="8" fillId="4" borderId="5" xfId="0" applyFont="1" applyFill="1" applyBorder="1" applyAlignment="1">
      <alignment horizontal="center" vertical="center"/>
    </xf>
    <xf numFmtId="0" fontId="9" fillId="0" borderId="1" xfId="0" applyFont="1" applyFill="1" applyBorder="1" applyAlignment="1">
      <alignment horizontal="left" wrapText="1"/>
    </xf>
    <xf numFmtId="0" fontId="9" fillId="0" borderId="1" xfId="0" applyFont="1" applyFill="1" applyBorder="1" applyAlignment="1">
      <alignment horizontal="left"/>
    </xf>
    <xf numFmtId="0" fontId="9" fillId="0" borderId="6" xfId="0" applyFont="1" applyFill="1" applyBorder="1" applyAlignment="1">
      <alignment horizontal="left"/>
    </xf>
    <xf numFmtId="0" fontId="9" fillId="0" borderId="1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5"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9" fillId="0" borderId="9" xfId="0" applyFont="1" applyFill="1" applyBorder="1" applyAlignment="1">
      <alignment horizontal="left" vertical="top" wrapText="1"/>
    </xf>
    <xf numFmtId="0" fontId="8" fillId="0" borderId="10" xfId="0" applyFont="1" applyFill="1" applyBorder="1" applyAlignment="1">
      <alignment horizontal="left" vertical="top"/>
    </xf>
    <xf numFmtId="0" fontId="8" fillId="0" borderId="11" xfId="0" applyFont="1" applyFill="1" applyBorder="1" applyAlignment="1">
      <alignment horizontal="left" vertical="top"/>
    </xf>
    <xf numFmtId="0" fontId="6" fillId="0" borderId="1" xfId="1" applyFont="1" applyFill="1" applyBorder="1" applyAlignment="1" applyProtection="1">
      <alignment horizontal="left" vertical="center"/>
      <protection locked="0"/>
    </xf>
    <xf numFmtId="0" fontId="8" fillId="0" borderId="5" xfId="0" applyFont="1" applyFill="1" applyBorder="1" applyAlignment="1">
      <alignment horizontal="center" vertical="center"/>
    </xf>
    <xf numFmtId="0" fontId="6" fillId="0" borderId="1" xfId="1" applyFont="1" applyFill="1" applyBorder="1" applyAlignment="1">
      <alignment horizontal="center" vertical="center" wrapText="1"/>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center" wrapText="1"/>
      <protection locked="0"/>
    </xf>
    <xf numFmtId="0" fontId="16" fillId="0" borderId="1" xfId="1"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7" xfId="1" applyFill="1" applyBorder="1" applyAlignment="1">
      <alignment horizontal="center" vertical="center"/>
    </xf>
    <xf numFmtId="0" fontId="9" fillId="0" borderId="8" xfId="0" applyFont="1" applyFill="1" applyBorder="1" applyAlignment="1">
      <alignment horizontal="center" vertical="center"/>
    </xf>
    <xf numFmtId="0" fontId="9" fillId="0" borderId="1" xfId="2" applyFont="1" applyFill="1" applyBorder="1" applyAlignment="1">
      <alignment horizontal="left" vertical="center"/>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0" fontId="5" fillId="0" borderId="1" xfId="1" applyFill="1" applyBorder="1" applyAlignment="1">
      <alignment horizontal="center" vertical="center"/>
    </xf>
    <xf numFmtId="0" fontId="9" fillId="0" borderId="3" xfId="0" applyFont="1" applyFill="1" applyBorder="1" applyAlignment="1">
      <alignment horizontal="center" vertical="center" wrapText="1"/>
    </xf>
    <xf numFmtId="0" fontId="5" fillId="0" borderId="4" xfId="1" applyFill="1" applyBorder="1" applyAlignment="1">
      <alignment horizontal="center" vertical="center"/>
    </xf>
    <xf numFmtId="0" fontId="9" fillId="0" borderId="3" xfId="0" applyFont="1" applyFill="1" applyBorder="1" applyAlignment="1">
      <alignment horizontal="center" vertical="center"/>
    </xf>
    <xf numFmtId="0" fontId="8"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top"/>
    </xf>
    <xf numFmtId="0" fontId="11" fillId="0" borderId="5" xfId="0" applyFont="1" applyFill="1" applyBorder="1" applyAlignment="1">
      <alignment horizontal="center" vertical="center"/>
    </xf>
    <xf numFmtId="0" fontId="8" fillId="0" borderId="1" xfId="0" applyFont="1" applyFill="1" applyBorder="1" applyAlignment="1" applyProtection="1">
      <alignment horizontal="center" vertical="center"/>
      <protection locked="0"/>
    </xf>
    <xf numFmtId="0" fontId="9" fillId="0" borderId="1" xfId="5" applyFont="1" applyBorder="1" applyAlignment="1">
      <alignment horizontal="center" vertical="center"/>
    </xf>
    <xf numFmtId="0" fontId="12" fillId="2" borderId="1" xfId="0" applyFont="1" applyFill="1" applyBorder="1" applyAlignment="1">
      <alignment horizontal="center" vertical="center" wrapText="1"/>
    </xf>
    <xf numFmtId="0" fontId="14"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0" fontId="6" fillId="0" borderId="1" xfId="1" applyFont="1" applyFill="1" applyBorder="1" applyAlignment="1">
      <alignment horizontal="center" vertical="center"/>
    </xf>
    <xf numFmtId="0" fontId="0" fillId="0" borderId="1" xfId="0"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5" fillId="0" borderId="2" xfId="1" applyBorder="1" applyAlignment="1">
      <alignment horizontal="center" vertical="center"/>
    </xf>
    <xf numFmtId="0" fontId="5" fillId="0" borderId="3" xfId="1" applyBorder="1" applyAlignment="1">
      <alignment horizontal="center" vertical="center"/>
    </xf>
    <xf numFmtId="3" fontId="0" fillId="0" borderId="1" xfId="0" applyNumberFormat="1" applyBorder="1" applyAlignment="1">
      <alignment horizontal="center" vertical="center" wrapText="1"/>
    </xf>
    <xf numFmtId="3" fontId="5" fillId="0" borderId="1" xfId="1" applyNumberFormat="1" applyBorder="1" applyAlignment="1" applyProtection="1">
      <alignment horizontal="center" vertical="center" wrapText="1"/>
    </xf>
    <xf numFmtId="0" fontId="9" fillId="0" borderId="3" xfId="0" applyFont="1" applyFill="1" applyBorder="1" applyAlignment="1">
      <alignment horizontal="left" vertical="center" wrapText="1"/>
    </xf>
    <xf numFmtId="3"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3" fontId="5" fillId="0" borderId="1" xfId="1" applyNumberFormat="1" applyBorder="1" applyAlignment="1">
      <alignment horizontal="center" vertical="center" wrapText="1"/>
    </xf>
  </cellXfs>
  <cellStyles count="11">
    <cellStyle name="Hipervínculo" xfId="1" builtinId="8"/>
    <cellStyle name="Millares [0] 2" xfId="9"/>
    <cellStyle name="Normal" xfId="0" builtinId="0"/>
    <cellStyle name="Normal 11" xfId="5"/>
    <cellStyle name="Normal 11 2" xfId="10"/>
    <cellStyle name="Normal 2" xfId="6"/>
    <cellStyle name="Normal 5" xfId="2"/>
    <cellStyle name="Normal 6" xfId="4"/>
    <cellStyle name="Porcentaje" xfId="8" builtinId="5"/>
    <cellStyle name="Porcentaje 2" xfId="3"/>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668865630396685E-2"/>
          <c:y val="3.2811334824757642E-2"/>
          <c:w val="0.96188523247348656"/>
          <c:h val="0.8979917443205505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Informe_Final_DTR_EJ2025!$A$60:$A$71</c:f>
              <c:strCache>
                <c:ptCount val="12"/>
                <c:pt idx="0">
                  <c:v>Enero</c:v>
                </c:pt>
                <c:pt idx="1">
                  <c:v>Febrero</c:v>
                </c:pt>
                <c:pt idx="2">
                  <c:v>Marzo</c:v>
                </c:pt>
                <c:pt idx="3">
                  <c:v>Abril</c:v>
                </c:pt>
                <c:pt idx="4">
                  <c:v>Mayo</c:v>
                </c:pt>
                <c:pt idx="5">
                  <c:v>Junio</c:v>
                </c:pt>
                <c:pt idx="6">
                  <c:v>Julio</c:v>
                </c:pt>
                <c:pt idx="7">
                  <c:v>Agosto</c:v>
                </c:pt>
                <c:pt idx="8">
                  <c:v>Setiembre</c:v>
                </c:pt>
                <c:pt idx="9">
                  <c:v>Octubre</c:v>
                </c:pt>
                <c:pt idx="10">
                  <c:v>Noviembre</c:v>
                </c:pt>
                <c:pt idx="11">
                  <c:v>Diciembre</c:v>
                </c:pt>
              </c:strCache>
            </c:strRef>
          </c:cat>
          <c:val>
            <c:numRef>
              <c:f>Informe_Final_DTR_EJ2025!$B$60:$B$71</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1-D3E3-449C-9DB9-B478E2A3C9D6}"/>
            </c:ext>
          </c:extLst>
        </c:ser>
        <c:ser>
          <c:idx val="1"/>
          <c:order val="1"/>
          <c:spPr>
            <a:solidFill>
              <a:schemeClr val="accent2"/>
            </a:solidFill>
            <a:ln>
              <a:noFill/>
            </a:ln>
            <a:effectLst/>
          </c:spPr>
          <c:invertIfNegative val="0"/>
          <c:cat>
            <c:strRef>
              <c:f>Informe_Final_DTR_EJ2025!$A$60:$A$71</c:f>
              <c:strCache>
                <c:ptCount val="12"/>
                <c:pt idx="0">
                  <c:v>Enero</c:v>
                </c:pt>
                <c:pt idx="1">
                  <c:v>Febrero</c:v>
                </c:pt>
                <c:pt idx="2">
                  <c:v>Marzo</c:v>
                </c:pt>
                <c:pt idx="3">
                  <c:v>Abril</c:v>
                </c:pt>
                <c:pt idx="4">
                  <c:v>Mayo</c:v>
                </c:pt>
                <c:pt idx="5">
                  <c:v>Junio</c:v>
                </c:pt>
                <c:pt idx="6">
                  <c:v>Julio</c:v>
                </c:pt>
                <c:pt idx="7">
                  <c:v>Agosto</c:v>
                </c:pt>
                <c:pt idx="8">
                  <c:v>Setiembre</c:v>
                </c:pt>
                <c:pt idx="9">
                  <c:v>Octubre</c:v>
                </c:pt>
                <c:pt idx="10">
                  <c:v>Noviembre</c:v>
                </c:pt>
                <c:pt idx="11">
                  <c:v>Diciembre</c:v>
                </c:pt>
              </c:strCache>
            </c:strRef>
          </c:cat>
          <c:val>
            <c:numRef>
              <c:f>Informe_Final_DTR_EJ2025!$C$60:$C$71</c:f>
              <c:numCache>
                <c:formatCode>General</c:formatCode>
                <c:ptCount val="12"/>
              </c:numCache>
            </c:numRef>
          </c:val>
          <c:extLst>
            <c:ext xmlns:c16="http://schemas.microsoft.com/office/drawing/2014/chart" uri="{C3380CC4-5D6E-409C-BE32-E72D297353CC}">
              <c16:uniqueId val="{00000002-D3E3-449C-9DB9-B478E2A3C9D6}"/>
            </c:ext>
          </c:extLst>
        </c:ser>
        <c:ser>
          <c:idx val="2"/>
          <c:order val="2"/>
          <c:spPr>
            <a:solidFill>
              <a:schemeClr val="accent3"/>
            </a:solidFill>
            <a:ln>
              <a:noFill/>
            </a:ln>
            <a:effectLst/>
          </c:spPr>
          <c:invertIfNegative val="0"/>
          <c:cat>
            <c:strRef>
              <c:f>Informe_Final_DTR_EJ2025!$A$60:$A$71</c:f>
              <c:strCache>
                <c:ptCount val="12"/>
                <c:pt idx="0">
                  <c:v>Enero</c:v>
                </c:pt>
                <c:pt idx="1">
                  <c:v>Febrero</c:v>
                </c:pt>
                <c:pt idx="2">
                  <c:v>Marzo</c:v>
                </c:pt>
                <c:pt idx="3">
                  <c:v>Abril</c:v>
                </c:pt>
                <c:pt idx="4">
                  <c:v>Mayo</c:v>
                </c:pt>
                <c:pt idx="5">
                  <c:v>Junio</c:v>
                </c:pt>
                <c:pt idx="6">
                  <c:v>Julio</c:v>
                </c:pt>
                <c:pt idx="7">
                  <c:v>Agosto</c:v>
                </c:pt>
                <c:pt idx="8">
                  <c:v>Setiembre</c:v>
                </c:pt>
                <c:pt idx="9">
                  <c:v>Octubre</c:v>
                </c:pt>
                <c:pt idx="10">
                  <c:v>Noviembre</c:v>
                </c:pt>
                <c:pt idx="11">
                  <c:v>Diciembre</c:v>
                </c:pt>
              </c:strCache>
            </c:strRef>
          </c:cat>
          <c:val>
            <c:numRef>
              <c:f>Informe_Final_DTR_EJ2025!$D$60:$D$71</c:f>
              <c:numCache>
                <c:formatCode>General</c:formatCode>
                <c:ptCount val="12"/>
              </c:numCache>
            </c:numRef>
          </c:val>
          <c:extLst>
            <c:ext xmlns:c16="http://schemas.microsoft.com/office/drawing/2014/chart" uri="{C3380CC4-5D6E-409C-BE32-E72D297353CC}">
              <c16:uniqueId val="{00000003-D3E3-449C-9DB9-B478E2A3C9D6}"/>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018538378543117E-2"/>
          <c:y val="6.3452551591976228E-2"/>
          <c:w val="0.90891981529283628"/>
          <c:h val="0.7588925170400355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Informe_Final_DTR_EJ2025!$A$43:$A$54</c:f>
              <c:strCache>
                <c:ptCount val="12"/>
                <c:pt idx="0">
                  <c:v>Enero</c:v>
                </c:pt>
                <c:pt idx="1">
                  <c:v>Febrero</c:v>
                </c:pt>
                <c:pt idx="2">
                  <c:v>Marzo</c:v>
                </c:pt>
                <c:pt idx="3">
                  <c:v>Abril</c:v>
                </c:pt>
                <c:pt idx="4">
                  <c:v>Mayo</c:v>
                </c:pt>
                <c:pt idx="5">
                  <c:v>Junio</c:v>
                </c:pt>
                <c:pt idx="6">
                  <c:v>Julio</c:v>
                </c:pt>
                <c:pt idx="7">
                  <c:v>Agosto</c:v>
                </c:pt>
                <c:pt idx="8">
                  <c:v>Setiembre</c:v>
                </c:pt>
                <c:pt idx="9">
                  <c:v>Octubre</c:v>
                </c:pt>
                <c:pt idx="10">
                  <c:v>Noviembre</c:v>
                </c:pt>
                <c:pt idx="11">
                  <c:v>Diciembre</c:v>
                </c:pt>
              </c:strCache>
            </c:strRef>
          </c:cat>
          <c:val>
            <c:numRef>
              <c:f>Informe_Final_DTR_EJ2025!$B$43:$B$54</c:f>
              <c:numCache>
                <c:formatCode>0%</c:formatCode>
                <c:ptCount val="12"/>
                <c:pt idx="0">
                  <c:v>1</c:v>
                </c:pt>
                <c:pt idx="1">
                  <c:v>1</c:v>
                </c:pt>
                <c:pt idx="2">
                  <c:v>1</c:v>
                </c:pt>
                <c:pt idx="3">
                  <c:v>1</c:v>
                </c:pt>
                <c:pt idx="4">
                  <c:v>1</c:v>
                </c:pt>
                <c:pt idx="5">
                  <c:v>0.33</c:v>
                </c:pt>
                <c:pt idx="6">
                  <c:v>1</c:v>
                </c:pt>
                <c:pt idx="7">
                  <c:v>1</c:v>
                </c:pt>
                <c:pt idx="8">
                  <c:v>1</c:v>
                </c:pt>
                <c:pt idx="9">
                  <c:v>1</c:v>
                </c:pt>
                <c:pt idx="10">
                  <c:v>1</c:v>
                </c:pt>
                <c:pt idx="11">
                  <c:v>1</c:v>
                </c:pt>
              </c:numCache>
            </c:numRef>
          </c:val>
          <c:extLst>
            <c:ext xmlns:c16="http://schemas.microsoft.com/office/drawing/2014/chart" uri="{C3380CC4-5D6E-409C-BE32-E72D297353CC}">
              <c16:uniqueId val="{0000000E-AB25-4222-9BC4-C956BB67538D}"/>
            </c:ext>
          </c:extLst>
        </c:ser>
        <c:ser>
          <c:idx val="1"/>
          <c:order val="1"/>
          <c:spPr>
            <a:solidFill>
              <a:schemeClr val="accent2"/>
            </a:solidFill>
            <a:ln>
              <a:noFill/>
            </a:ln>
            <a:effectLst/>
          </c:spPr>
          <c:invertIfNegative val="0"/>
          <c:cat>
            <c:strRef>
              <c:f>Informe_Final_DTR_EJ2025!$A$43:$A$54</c:f>
              <c:strCache>
                <c:ptCount val="12"/>
                <c:pt idx="0">
                  <c:v>Enero</c:v>
                </c:pt>
                <c:pt idx="1">
                  <c:v>Febrero</c:v>
                </c:pt>
                <c:pt idx="2">
                  <c:v>Marzo</c:v>
                </c:pt>
                <c:pt idx="3">
                  <c:v>Abril</c:v>
                </c:pt>
                <c:pt idx="4">
                  <c:v>Mayo</c:v>
                </c:pt>
                <c:pt idx="5">
                  <c:v>Junio</c:v>
                </c:pt>
                <c:pt idx="6">
                  <c:v>Julio</c:v>
                </c:pt>
                <c:pt idx="7">
                  <c:v>Agosto</c:v>
                </c:pt>
                <c:pt idx="8">
                  <c:v>Setiembre</c:v>
                </c:pt>
                <c:pt idx="9">
                  <c:v>Octubre</c:v>
                </c:pt>
                <c:pt idx="10">
                  <c:v>Noviembre</c:v>
                </c:pt>
                <c:pt idx="11">
                  <c:v>Diciembre</c:v>
                </c:pt>
              </c:strCache>
            </c:strRef>
          </c:cat>
          <c:val>
            <c:numRef>
              <c:f>Informe_Final_DTR_EJ2025!$C$43:$C$54</c:f>
              <c:numCache>
                <c:formatCode>General</c:formatCode>
                <c:ptCount val="12"/>
              </c:numCache>
            </c:numRef>
          </c:val>
          <c:extLst>
            <c:ext xmlns:c16="http://schemas.microsoft.com/office/drawing/2014/chart" uri="{C3380CC4-5D6E-409C-BE32-E72D297353CC}">
              <c16:uniqueId val="{0000000F-AB25-4222-9BC4-C956BB67538D}"/>
            </c:ext>
          </c:extLst>
        </c:ser>
        <c:ser>
          <c:idx val="2"/>
          <c:order val="2"/>
          <c:spPr>
            <a:solidFill>
              <a:schemeClr val="accent3"/>
            </a:solidFill>
            <a:ln>
              <a:noFill/>
            </a:ln>
            <a:effectLst/>
          </c:spPr>
          <c:invertIfNegative val="0"/>
          <c:cat>
            <c:strRef>
              <c:f>Informe_Final_DTR_EJ2025!$A$43:$A$54</c:f>
              <c:strCache>
                <c:ptCount val="12"/>
                <c:pt idx="0">
                  <c:v>Enero</c:v>
                </c:pt>
                <c:pt idx="1">
                  <c:v>Febrero</c:v>
                </c:pt>
                <c:pt idx="2">
                  <c:v>Marzo</c:v>
                </c:pt>
                <c:pt idx="3">
                  <c:v>Abril</c:v>
                </c:pt>
                <c:pt idx="4">
                  <c:v>Mayo</c:v>
                </c:pt>
                <c:pt idx="5">
                  <c:v>Junio</c:v>
                </c:pt>
                <c:pt idx="6">
                  <c:v>Julio</c:v>
                </c:pt>
                <c:pt idx="7">
                  <c:v>Agosto</c:v>
                </c:pt>
                <c:pt idx="8">
                  <c:v>Setiembre</c:v>
                </c:pt>
                <c:pt idx="9">
                  <c:v>Octubre</c:v>
                </c:pt>
                <c:pt idx="10">
                  <c:v>Noviembre</c:v>
                </c:pt>
                <c:pt idx="11">
                  <c:v>Diciembre</c:v>
                </c:pt>
              </c:strCache>
            </c:strRef>
          </c:cat>
          <c:val>
            <c:numRef>
              <c:f>Informe_Final_DTR_EJ2025!$D$43:$D$54</c:f>
              <c:numCache>
                <c:formatCode>General</c:formatCode>
                <c:ptCount val="12"/>
              </c:numCache>
            </c:numRef>
          </c:val>
          <c:extLst>
            <c:ext xmlns:c16="http://schemas.microsoft.com/office/drawing/2014/chart" uri="{C3380CC4-5D6E-409C-BE32-E72D297353CC}">
              <c16:uniqueId val="{00000010-AB25-4222-9BC4-C956BB67538D}"/>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000" b="0" i="0" u="none" strike="noStrike" kern="1200" spc="0" baseline="0">
                <a:solidFill>
                  <a:schemeClr val="tx1">
                    <a:lumMod val="65000"/>
                    <a:lumOff val="35000"/>
                  </a:schemeClr>
                </a:solidFill>
                <a:latin typeface="+mn-lt"/>
                <a:ea typeface="+mn-ea"/>
                <a:cs typeface="+mn-cs"/>
              </a:defRPr>
            </a:pPr>
            <a:r>
              <a:rPr lang="es-PY" sz="1000"/>
              <a:t>Ejecución de</a:t>
            </a:r>
            <a:r>
              <a:rPr lang="es-PY" sz="1000" baseline="0"/>
              <a:t> metas</a:t>
            </a:r>
            <a:endParaRPr lang="es-PY" sz="1000"/>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cat>
            <c:strRef>
              <c:f>[4]GABINETE!$C$13:$C$15</c:f>
              <c:strCache>
                <c:ptCount val="3"/>
                <c:pt idx="0">
                  <c:v>284 estaciones de servicio habilitadas para Dic-2023</c:v>
                </c:pt>
                <c:pt idx="1">
                  <c:v>12  EESS propias para el 2023</c:v>
                </c:pt>
                <c:pt idx="2">
                  <c:v>20.000.000 m3 de alcohol producidos para Dic-2023.</c:v>
                </c:pt>
              </c:strCache>
            </c:strRef>
          </c:cat>
          <c:val>
            <c:numRef>
              <c:f>[4]GABINETE!$F$13:$F$15</c:f>
              <c:numCache>
                <c:formatCode>General</c:formatCode>
                <c:ptCount val="3"/>
                <c:pt idx="0">
                  <c:v>0.87676056338028174</c:v>
                </c:pt>
                <c:pt idx="1">
                  <c:v>0.66666666666666663</c:v>
                </c:pt>
                <c:pt idx="2">
                  <c:v>0</c:v>
                </c:pt>
              </c:numCache>
            </c:numRef>
          </c:val>
          <c:extLst>
            <c:ext xmlns:c16="http://schemas.microsoft.com/office/drawing/2014/chart" uri="{C3380CC4-5D6E-409C-BE32-E72D297353CC}">
              <c16:uniqueId val="{00000000-EE0E-4A26-9E2C-910A8AD9C97A}"/>
            </c:ext>
          </c:extLst>
        </c:ser>
        <c:dLbls>
          <c:showLegendKey val="0"/>
          <c:showVal val="0"/>
          <c:showCatName val="0"/>
          <c:showSerName val="0"/>
          <c:showPercent val="0"/>
          <c:showBubbleSize val="0"/>
        </c:dLbls>
        <c:gapWidth val="50"/>
        <c:axId val="81715968"/>
        <c:axId val="81717504"/>
      </c:barChart>
      <c:catAx>
        <c:axId val="81715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81717504"/>
        <c:crosses val="autoZero"/>
        <c:auto val="1"/>
        <c:lblAlgn val="l"/>
        <c:lblOffset val="100"/>
        <c:noMultiLvlLbl val="0"/>
      </c:catAx>
      <c:valAx>
        <c:axId val="81717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800" b="0" i="0" u="none" strike="noStrike" kern="1200" baseline="0">
                <a:solidFill>
                  <a:schemeClr val="tx1">
                    <a:lumMod val="65000"/>
                    <a:lumOff val="35000"/>
                  </a:schemeClr>
                </a:solidFill>
                <a:latin typeface="+mn-lt"/>
                <a:ea typeface="+mn-ea"/>
                <a:cs typeface="+mn-cs"/>
              </a:defRPr>
            </a:pPr>
            <a:endParaRPr lang="es-PY"/>
          </a:p>
        </c:txPr>
        <c:crossAx val="81715968"/>
        <c:crosses val="autoZero"/>
        <c:crossBetween val="between"/>
      </c:valAx>
      <c:spPr>
        <a:noFill/>
        <a:ln cmpd="sng">
          <a:solidFill>
            <a:schemeClr val="accent1"/>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47825577047354E-2"/>
          <c:y val="8.1367529764018148E-2"/>
          <c:w val="0.92114449950939581"/>
          <c:h val="0.7681142861414118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Informe_Final_DTR_EJ2025!$A$78:$A$89</c:f>
              <c:strCache>
                <c:ptCount val="12"/>
                <c:pt idx="0">
                  <c:v>Enero</c:v>
                </c:pt>
                <c:pt idx="1">
                  <c:v>Febrero</c:v>
                </c:pt>
                <c:pt idx="2">
                  <c:v>Marzo</c:v>
                </c:pt>
                <c:pt idx="3">
                  <c:v>Abril</c:v>
                </c:pt>
                <c:pt idx="4">
                  <c:v>Mayo</c:v>
                </c:pt>
                <c:pt idx="5">
                  <c:v>Junio</c:v>
                </c:pt>
                <c:pt idx="6">
                  <c:v>Julio</c:v>
                </c:pt>
                <c:pt idx="7">
                  <c:v>Agosto</c:v>
                </c:pt>
                <c:pt idx="8">
                  <c:v>Setiembre</c:v>
                </c:pt>
                <c:pt idx="9">
                  <c:v>Octubre</c:v>
                </c:pt>
                <c:pt idx="10">
                  <c:v>Noviembre</c:v>
                </c:pt>
                <c:pt idx="11">
                  <c:v>Diciembre</c:v>
                </c:pt>
              </c:strCache>
            </c:strRef>
          </c:cat>
          <c:val>
            <c:numRef>
              <c:f>Informe_Final_DTR_EJ2025!$B$78:$B$89</c:f>
              <c:numCache>
                <c:formatCode>General</c:formatCode>
                <c:ptCount val="12"/>
                <c:pt idx="0">
                  <c:v>2</c:v>
                </c:pt>
                <c:pt idx="1">
                  <c:v>1</c:v>
                </c:pt>
                <c:pt idx="2">
                  <c:v>0</c:v>
                </c:pt>
                <c:pt idx="3">
                  <c:v>5</c:v>
                </c:pt>
                <c:pt idx="4">
                  <c:v>0</c:v>
                </c:pt>
                <c:pt idx="5">
                  <c:v>1</c:v>
                </c:pt>
                <c:pt idx="6">
                  <c:v>0</c:v>
                </c:pt>
                <c:pt idx="7">
                  <c:v>4</c:v>
                </c:pt>
                <c:pt idx="8">
                  <c:v>1</c:v>
                </c:pt>
                <c:pt idx="9">
                  <c:v>6</c:v>
                </c:pt>
                <c:pt idx="10">
                  <c:v>5</c:v>
                </c:pt>
                <c:pt idx="11">
                  <c:v>2</c:v>
                </c:pt>
              </c:numCache>
            </c:numRef>
          </c:val>
          <c:extLst>
            <c:ext xmlns:c16="http://schemas.microsoft.com/office/drawing/2014/chart" uri="{C3380CC4-5D6E-409C-BE32-E72D297353CC}">
              <c16:uniqueId val="{00000000-3647-4DB3-9F5A-299D3AFD04BE}"/>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000" b="0" i="0" u="none" strike="noStrike" kern="1200" spc="0" baseline="0">
                <a:solidFill>
                  <a:schemeClr val="tx1">
                    <a:lumMod val="65000"/>
                    <a:lumOff val="35000"/>
                  </a:schemeClr>
                </a:solidFill>
                <a:latin typeface="+mn-lt"/>
                <a:ea typeface="+mn-ea"/>
                <a:cs typeface="+mn-cs"/>
              </a:defRPr>
            </a:pPr>
            <a:r>
              <a:rPr lang="es-PY" sz="1000"/>
              <a:t>Ejecución de</a:t>
            </a:r>
            <a:r>
              <a:rPr lang="es-PY" sz="1000" baseline="0"/>
              <a:t> metas</a:t>
            </a:r>
            <a:endParaRPr lang="es-PY" sz="1000"/>
          </a:p>
        </c:rich>
      </c:tx>
      <c:layout/>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2"/>
            <c:invertIfNegative val="0"/>
            <c:bubble3D val="0"/>
            <c:spPr/>
            <c:extLst>
              <c:ext xmlns:c16="http://schemas.microsoft.com/office/drawing/2014/chart" uri="{C3380CC4-5D6E-409C-BE32-E72D297353CC}">
                <c16:uniqueId val="{00000001-ABF3-4795-8268-9D67D720F84A}"/>
              </c:ext>
            </c:extLst>
          </c:dPt>
          <c:cat>
            <c:strRef>
              <c:f>'[5]MATRIZ RCC_23'!$C$93:$C$95</c:f>
              <c:strCache>
                <c:ptCount val="3"/>
                <c:pt idx="0">
                  <c:v>750.000.000 litros para Dic-2025</c:v>
                </c:pt>
                <c:pt idx="1">
                  <c:v>7  Bloques para Dic-2025</c:v>
                </c:pt>
                <c:pt idx="2">
                  <c:v>23.000.000 litros de alcohol producidos para Dic-2025</c:v>
                </c:pt>
              </c:strCache>
            </c:strRef>
          </c:cat>
          <c:val>
            <c:numRef>
              <c:f>'[5]MATRIZ RCC_23'!$E$93:$E$95</c:f>
              <c:numCache>
                <c:formatCode>General</c:formatCode>
                <c:ptCount val="3"/>
                <c:pt idx="0">
                  <c:v>0.64958074666666665</c:v>
                </c:pt>
                <c:pt idx="1">
                  <c:v>0.7142857142857143</c:v>
                </c:pt>
                <c:pt idx="2">
                  <c:v>0.46314074999999999</c:v>
                </c:pt>
              </c:numCache>
            </c:numRef>
          </c:val>
          <c:extLst>
            <c:ext xmlns:c16="http://schemas.microsoft.com/office/drawing/2014/chart" uri="{C3380CC4-5D6E-409C-BE32-E72D297353CC}">
              <c16:uniqueId val="{00000002-ABF3-4795-8268-9D67D720F84A}"/>
            </c:ext>
          </c:extLst>
        </c:ser>
        <c:dLbls>
          <c:showLegendKey val="0"/>
          <c:showVal val="0"/>
          <c:showCatName val="0"/>
          <c:showSerName val="0"/>
          <c:showPercent val="0"/>
          <c:showBubbleSize val="0"/>
        </c:dLbls>
        <c:gapWidth val="50"/>
        <c:axId val="81715968"/>
        <c:axId val="81717504"/>
      </c:barChart>
      <c:catAx>
        <c:axId val="8171596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81717504"/>
        <c:crosses val="autoZero"/>
        <c:auto val="1"/>
        <c:lblAlgn val="l"/>
        <c:lblOffset val="100"/>
        <c:noMultiLvlLbl val="0"/>
      </c:catAx>
      <c:valAx>
        <c:axId val="817175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s-ES" sz="800" b="0" i="0" u="none" strike="noStrike" kern="1200" baseline="0">
                <a:solidFill>
                  <a:schemeClr val="tx1">
                    <a:lumMod val="65000"/>
                    <a:lumOff val="35000"/>
                  </a:schemeClr>
                </a:solidFill>
                <a:latin typeface="+mn-lt"/>
                <a:ea typeface="+mn-ea"/>
                <a:cs typeface="+mn-cs"/>
              </a:defRPr>
            </a:pPr>
            <a:endParaRPr lang="es-PY"/>
          </a:p>
        </c:txPr>
        <c:crossAx val="81715968"/>
        <c:crosses val="autoZero"/>
        <c:crossBetween val="between"/>
      </c:valAx>
      <c:spPr>
        <a:ln>
          <a:noFill/>
        </a:ln>
      </c:spPr>
    </c:plotArea>
    <c:plotVisOnly val="1"/>
    <c:dispBlanksAs val="gap"/>
    <c:showDLblsOverMax val="0"/>
  </c:chart>
  <c:spPr>
    <a:solidFill>
      <a:schemeClr val="bg1"/>
    </a:solidFill>
    <a:ln w="9525" cap="flat" cmpd="sng" algn="ctr">
      <a:no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VENTAS PETROPAR ( LITROS) </a:t>
            </a:r>
            <a:endParaRPr lang="es-PY">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PY"/>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263301788744"/>
          <c:y val="0.12855276154996753"/>
          <c:w val="0.80217898943251831"/>
          <c:h val="0.71909547596872969"/>
        </c:manualLayout>
      </c:layout>
      <c:bar3D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Pt>
            <c:idx val="0"/>
            <c:invertIfNegative val="0"/>
            <c:bubble3D val="0"/>
            <c:extLst>
              <c:ext xmlns:c16="http://schemas.microsoft.com/office/drawing/2014/chart" uri="{C3380CC4-5D6E-409C-BE32-E72D297353CC}">
                <c16:uniqueId val="{00000000-E688-49C3-9F95-30BA7F909546}"/>
              </c:ext>
            </c:extLst>
          </c:dPt>
          <c:dPt>
            <c:idx val="1"/>
            <c:invertIfNegative val="0"/>
            <c:bubble3D val="0"/>
            <c:extLst>
              <c:ext xmlns:c16="http://schemas.microsoft.com/office/drawing/2014/chart" uri="{C3380CC4-5D6E-409C-BE32-E72D297353CC}">
                <c16:uniqueId val="{00000001-E688-49C3-9F95-30BA7F909546}"/>
              </c:ext>
            </c:extLst>
          </c:dPt>
          <c:dPt>
            <c:idx val="2"/>
            <c:invertIfNegative val="0"/>
            <c:bubble3D val="0"/>
            <c:extLst>
              <c:ext xmlns:c16="http://schemas.microsoft.com/office/drawing/2014/chart" uri="{C3380CC4-5D6E-409C-BE32-E72D297353CC}">
                <c16:uniqueId val="{00000002-E688-49C3-9F95-30BA7F909546}"/>
              </c:ext>
            </c:extLst>
          </c:dPt>
          <c:dLbls>
            <c:dLbl>
              <c:idx val="0"/>
              <c:layout>
                <c:manualLayout>
                  <c:x val="1.830087910045456E-2"/>
                  <c:y val="-7.551583918658512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88-49C3-9F95-30BA7F909546}"/>
                </c:ext>
              </c:extLst>
            </c:dLbl>
            <c:dLbl>
              <c:idx val="1"/>
              <c:layout>
                <c:manualLayout>
                  <c:x val="-2.3834560375287353E-3"/>
                  <c:y val="-6.523955147808362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E688-49C3-9F95-30BA7F909546}"/>
                </c:ext>
              </c:extLst>
            </c:dLbl>
            <c:dLbl>
              <c:idx val="2"/>
              <c:layout>
                <c:manualLayout>
                  <c:x val="0"/>
                  <c:y val="-7.407407407407411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E688-49C3-9F95-30BA7F909546}"/>
                </c:ext>
              </c:extLst>
            </c:dLbl>
            <c:dLbl>
              <c:idx val="3"/>
              <c:layout>
                <c:manualLayout>
                  <c:x val="2.171760799529463E-3"/>
                  <c:y val="-6.060606060606064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E688-49C3-9F95-30BA7F909546}"/>
                </c:ext>
              </c:extLst>
            </c:dLbl>
            <c:dLbl>
              <c:idx val="4"/>
              <c:layout>
                <c:manualLayout>
                  <c:x val="0"/>
                  <c:y val="-6.060606060606064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E688-49C3-9F95-30BA7F909546}"/>
                </c:ext>
              </c:extLst>
            </c:dLbl>
            <c:dLbl>
              <c:idx val="5"/>
              <c:layout>
                <c:manualLayout>
                  <c:x val="-1.0858803997647315E-3"/>
                  <c:y val="-5.656565656565660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E688-49C3-9F95-30BA7F909546}"/>
                </c:ext>
              </c:extLst>
            </c:dLbl>
            <c:dLbl>
              <c:idx val="6"/>
              <c:layout>
                <c:manualLayout>
                  <c:x val="1.3540307416154312E-3"/>
                  <c:y val="-1.6035633619021543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E688-49C3-9F95-30BA7F909546}"/>
                </c:ext>
              </c:extLst>
            </c:dLbl>
            <c:dLbl>
              <c:idx val="7"/>
              <c:layout>
                <c:manualLayout>
                  <c:x val="1.3540307416154312E-2"/>
                  <c:y val="-1.336302801585128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7-E688-49C3-9F95-30BA7F909546}"/>
                </c:ext>
              </c:extLst>
            </c:dLbl>
            <c:dLbl>
              <c:idx val="9"/>
              <c:layout>
                <c:manualLayout>
                  <c:x val="1.3994618471607923E-2"/>
                  <c:y val="-2.38759707410831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88-49C3-9F95-30BA7F909546}"/>
                </c:ext>
              </c:extLst>
            </c:dLbl>
            <c:dLbl>
              <c:idx val="10"/>
              <c:layout>
                <c:manualLayout>
                  <c:x val="2.1530182264012248E-2"/>
                  <c:y val="-2.38759707410831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88-49C3-9F95-30BA7F909546}"/>
                </c:ext>
              </c:extLst>
            </c:dLbl>
            <c:dLbl>
              <c:idx val="11"/>
              <c:layout>
                <c:manualLayout>
                  <c:x val="1.8300654924410253E-2"/>
                  <c:y val="-1.9534885151795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88-49C3-9F95-30BA7F90954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2"/>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[6]Sheet1!$B$17:$M$17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[6]Sheet1!$B$27:$M$27</c:f>
              <c:numCache>
                <c:formatCode>General</c:formatCode>
                <c:ptCount val="12"/>
                <c:pt idx="0">
                  <c:v>56513360</c:v>
                </c:pt>
                <c:pt idx="1">
                  <c:v>48965848</c:v>
                </c:pt>
                <c:pt idx="2">
                  <c:v>49189665</c:v>
                </c:pt>
                <c:pt idx="3">
                  <c:v>48187536</c:v>
                </c:pt>
                <c:pt idx="4">
                  <c:v>48858073</c:v>
                </c:pt>
                <c:pt idx="5">
                  <c:v>55947368</c:v>
                </c:pt>
                <c:pt idx="6">
                  <c:v>66987758</c:v>
                </c:pt>
                <c:pt idx="7">
                  <c:v>56459486</c:v>
                </c:pt>
                <c:pt idx="8">
                  <c:v>56076466</c:v>
                </c:pt>
                <c:pt idx="9">
                  <c:v>57734989</c:v>
                </c:pt>
                <c:pt idx="10">
                  <c:v>49736242</c:v>
                </c:pt>
                <c:pt idx="11">
                  <c:v>62450814</c:v>
                </c:pt>
              </c:numCache>
            </c:numRef>
          </c:val>
          <c:extLst>
            <c:ext xmlns:c16="http://schemas.microsoft.com/office/drawing/2014/chart" uri="{C3380CC4-5D6E-409C-BE32-E72D297353CC}">
              <c16:uniqueId val="{0000000B-E688-49C3-9F95-30BA7F909546}"/>
            </c:ext>
          </c:extLst>
        </c:ser>
        <c:dLbls>
          <c:showLegendKey val="0"/>
          <c:showVal val="0"/>
          <c:showCatName val="0"/>
          <c:showSerName val="0"/>
          <c:showPercent val="0"/>
          <c:showBubbleSize val="0"/>
        </c:dLbls>
        <c:gapWidth val="500"/>
        <c:shape val="box"/>
        <c:axId val="91136000"/>
        <c:axId val="91137536"/>
        <c:axId val="0"/>
      </c:bar3DChart>
      <c:catAx>
        <c:axId val="911360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2"/>
                </a:solidFill>
                <a:latin typeface="+mn-lt"/>
                <a:ea typeface="+mn-ea"/>
                <a:cs typeface="+mn-cs"/>
              </a:defRPr>
            </a:pPr>
            <a:endParaRPr lang="es-PY"/>
          </a:p>
        </c:txPr>
        <c:crossAx val="91137536"/>
        <c:crosses val="autoZero"/>
        <c:auto val="1"/>
        <c:lblAlgn val="ctr"/>
        <c:lblOffset val="100"/>
        <c:noMultiLvlLbl val="0"/>
      </c:catAx>
      <c:valAx>
        <c:axId val="9113753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US" sz="1000" b="1"/>
                  <a:t>litros</a:t>
                </a:r>
              </a:p>
            </c:rich>
          </c:tx>
          <c:layout>
            <c:manualLayout>
              <c:xMode val="edge"/>
              <c:yMode val="edge"/>
              <c:x val="5.2242798094956661E-2"/>
              <c:y val="0.50743143345613917"/>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s-PY"/>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s-PY"/>
          </a:p>
        </c:txPr>
        <c:crossAx val="91136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PY"/>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g"/><Relationship Id="rId4" Type="http://schemas.openxmlformats.org/officeDocument/2006/relationships/chart" Target="../charts/chart4.xml"/><Relationship Id="rId9"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107155</xdr:colOff>
      <xdr:row>71</xdr:row>
      <xdr:rowOff>152399</xdr:rowOff>
    </xdr:from>
    <xdr:to>
      <xdr:col>6</xdr:col>
      <xdr:colOff>2514600</xdr:colOff>
      <xdr:row>71</xdr:row>
      <xdr:rowOff>4410074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83341</xdr:colOff>
      <xdr:row>54</xdr:row>
      <xdr:rowOff>66675</xdr:rowOff>
    </xdr:from>
    <xdr:to>
      <xdr:col>6</xdr:col>
      <xdr:colOff>2532528</xdr:colOff>
      <xdr:row>54</xdr:row>
      <xdr:rowOff>4314264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306</xdr:row>
      <xdr:rowOff>0</xdr:rowOff>
    </xdr:from>
    <xdr:to>
      <xdr:col>6</xdr:col>
      <xdr:colOff>1047750</xdr:colOff>
      <xdr:row>306</xdr:row>
      <xdr:rowOff>0</xdr:rowOff>
    </xdr:to>
    <xdr:graphicFrame macro="">
      <xdr:nvGraphicFramePr>
        <xdr:cNvPr id="4" name="Gráfico 3">
          <a:extLst>
            <a:ext uri="{FF2B5EF4-FFF2-40B4-BE49-F238E27FC236}">
              <a16:creationId xmlns:a16="http://schemas.microsoft.com/office/drawing/2014/main" id="{6CA0C6D5-D9A9-473C-BAD6-7F791F3BD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32015</xdr:colOff>
      <xdr:row>89</xdr:row>
      <xdr:rowOff>278545</xdr:rowOff>
    </xdr:from>
    <xdr:to>
      <xdr:col>6</xdr:col>
      <xdr:colOff>2440479</xdr:colOff>
      <xdr:row>89</xdr:row>
      <xdr:rowOff>4235822</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750794</xdr:colOff>
      <xdr:row>294</xdr:row>
      <xdr:rowOff>131108</xdr:rowOff>
    </xdr:from>
    <xdr:ext cx="5782236" cy="2846294"/>
    <xdr:pic>
      <xdr:nvPicPr>
        <xdr:cNvPr id="9" name="image1.jpg">
          <a:extLst>
            <a:ext uri="{FF2B5EF4-FFF2-40B4-BE49-F238E27FC236}">
              <a16:creationId xmlns:a16="http://schemas.microsoft.com/office/drawing/2014/main" id="{00000000-0008-0000-0000-000014000000}"/>
            </a:ext>
          </a:extLst>
        </xdr:cNvPr>
        <xdr:cNvPicPr preferRelativeResize="0"/>
      </xdr:nvPicPr>
      <xdr:blipFill rotWithShape="1">
        <a:blip xmlns:r="http://schemas.openxmlformats.org/officeDocument/2006/relationships" r:embed="rId5" cstate="print"/>
        <a:srcRect l="3437" t="22302" r="3115" b="23742"/>
        <a:stretch/>
      </xdr:blipFill>
      <xdr:spPr>
        <a:xfrm>
          <a:off x="750794" y="65629490"/>
          <a:ext cx="5782236" cy="2846294"/>
        </a:xfrm>
        <a:prstGeom prst="rect">
          <a:avLst/>
        </a:prstGeom>
        <a:noFill/>
      </xdr:spPr>
    </xdr:pic>
    <xdr:clientData fLocksWithSheet="0"/>
  </xdr:oneCellAnchor>
  <xdr:twoCellAnchor editAs="oneCell">
    <xdr:from>
      <xdr:col>0</xdr:col>
      <xdr:colOff>67235</xdr:colOff>
      <xdr:row>371</xdr:row>
      <xdr:rowOff>78441</xdr:rowOff>
    </xdr:from>
    <xdr:to>
      <xdr:col>6</xdr:col>
      <xdr:colOff>2459692</xdr:colOff>
      <xdr:row>371</xdr:row>
      <xdr:rowOff>4538383</xdr:rowOff>
    </xdr:to>
    <xdr:pic>
      <xdr:nvPicPr>
        <xdr:cNvPr id="13" name="Imagen 12">
          <a:extLst>
            <a:ext uri="{FF2B5EF4-FFF2-40B4-BE49-F238E27FC236}">
              <a16:creationId xmlns:a16="http://schemas.microsoft.com/office/drawing/2014/main" id="{5C56480F-1FF1-E194-2C98-9FE046CEEC06}"/>
            </a:ext>
          </a:extLst>
        </xdr:cNvPr>
        <xdr:cNvPicPr>
          <a:picLocks noChangeAspect="1"/>
        </xdr:cNvPicPr>
      </xdr:nvPicPr>
      <xdr:blipFill>
        <a:blip xmlns:r="http://schemas.openxmlformats.org/officeDocument/2006/relationships" r:embed="rId6"/>
        <a:stretch>
          <a:fillRect/>
        </a:stretch>
      </xdr:blipFill>
      <xdr:spPr>
        <a:xfrm>
          <a:off x="67235" y="110725323"/>
          <a:ext cx="12511369" cy="4459942"/>
        </a:xfrm>
        <a:prstGeom prst="rect">
          <a:avLst/>
        </a:prstGeom>
      </xdr:spPr>
    </xdr:pic>
    <xdr:clientData/>
  </xdr:twoCellAnchor>
  <xdr:twoCellAnchor editAs="oneCell">
    <xdr:from>
      <xdr:col>4</xdr:col>
      <xdr:colOff>1692089</xdr:colOff>
      <xdr:row>294</xdr:row>
      <xdr:rowOff>78442</xdr:rowOff>
    </xdr:from>
    <xdr:to>
      <xdr:col>6</xdr:col>
      <xdr:colOff>1352288</xdr:colOff>
      <xdr:row>294</xdr:row>
      <xdr:rowOff>3458506</xdr:rowOff>
    </xdr:to>
    <xdr:pic>
      <xdr:nvPicPr>
        <xdr:cNvPr id="14" name="Imagen 13"/>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561295" y="65576824"/>
          <a:ext cx="2909905" cy="3380064"/>
        </a:xfrm>
        <a:prstGeom prst="rect">
          <a:avLst/>
        </a:prstGeom>
      </xdr:spPr>
    </xdr:pic>
    <xdr:clientData/>
  </xdr:twoCellAnchor>
  <xdr:twoCellAnchor>
    <xdr:from>
      <xdr:col>0</xdr:col>
      <xdr:colOff>78442</xdr:colOff>
      <xdr:row>306</xdr:row>
      <xdr:rowOff>156882</xdr:rowOff>
    </xdr:from>
    <xdr:to>
      <xdr:col>6</xdr:col>
      <xdr:colOff>2308412</xdr:colOff>
      <xdr:row>306</xdr:row>
      <xdr:rowOff>2286000</xdr:rowOff>
    </xdr:to>
    <xdr:graphicFrame macro="">
      <xdr:nvGraphicFramePr>
        <xdr:cNvPr id="16" name="Gráfico 15">
          <a:extLst>
            <a:ext uri="{FF2B5EF4-FFF2-40B4-BE49-F238E27FC236}">
              <a16:creationId xmlns:a16="http://schemas.microsoft.com/office/drawing/2014/main" id="{6CA0C6D5-D9A9-473C-BAD6-7F791F3BD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56029</xdr:colOff>
      <xdr:row>407</xdr:row>
      <xdr:rowOff>67236</xdr:rowOff>
    </xdr:from>
    <xdr:to>
      <xdr:col>6</xdr:col>
      <xdr:colOff>2510116</xdr:colOff>
      <xdr:row>407</xdr:row>
      <xdr:rowOff>5143500</xdr:rowOff>
    </xdr:to>
    <xdr:graphicFrame macro="">
      <xdr:nvGraphicFramePr>
        <xdr:cNvPr id="12" name="Gráfico 11">
          <a:extLst>
            <a:ext uri="{FF2B5EF4-FFF2-40B4-BE49-F238E27FC236}">
              <a16:creationId xmlns:a16="http://schemas.microsoft.com/office/drawing/2014/main" id="{74B7258B-93ED-4179-B63E-5E105522A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ecci&#243;n%20de%20Transparencia/02-Unidad%20de%20Gesti&#243;n%20y%20Control%20-%20DTR/2025/Rendici&#243;n%20de%20Cuentas%20al%20Ciudadano/Segundo%20Informe%20Parcial/Segundo_Informe_%20Parcial_Pp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ecci&#243;n%20de%20Transparencia/02-Unidad%20de%20Gesti&#243;n%20y%20Control%20-%20DTR/2025/Rendici&#243;n%20de%20Cuentas%20al%20Ciudadano/Tercer%20Informe%20Parcial/DFI/informe%20tercer%20semestre(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fernandez/Downloads/EJECUT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0.0.185\Gabinete\Planificaci&#243;n\MECIP\2023\GAB-Matriz-Rendici&#243;n%20de%20Cuentas%20-%20Ejercicio%20Fiscal%202023%20-%20Marz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diaz/Downloads/c.%20Matriz%20Rendici&#243;n%20de%20Cuentas%202025_Tercer%20Informe%20Parcial_Julio_Agosto_Setiemb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0.0.185\Gabinete\Planificaci&#243;n\POA\POI%202025\INFORMES%20MENSUALES\COMERCIALIZACION%20DE%20COMBUSTIBLES\STP%20cargar%20venta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ndo Informe Parcial-Pp25"/>
    </sheetNames>
    <sheetDataSet>
      <sheetData sheetId="0">
        <row r="84">
          <cell r="F84" t="str">
            <v>EJECUTADO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6">
          <cell r="E6"/>
        </row>
        <row r="7">
          <cell r="E7">
            <v>67288926867</v>
          </cell>
        </row>
        <row r="8">
          <cell r="E8">
            <v>23970730253</v>
          </cell>
        </row>
        <row r="9">
          <cell r="E9">
            <v>2647135672608</v>
          </cell>
        </row>
        <row r="10">
          <cell r="E10">
            <v>171605038520</v>
          </cell>
        </row>
        <row r="11">
          <cell r="E11"/>
        </row>
        <row r="12">
          <cell r="E12"/>
        </row>
        <row r="13">
          <cell r="E13"/>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mayo"/>
    </sheetNames>
    <sheetDataSet>
      <sheetData sheetId="0" refreshError="1">
        <row r="45">
          <cell r="N45">
            <v>19759475775</v>
          </cell>
        </row>
        <row r="46">
          <cell r="N46">
            <v>106506184710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BINETE"/>
      <sheetName val="Para Transparencia"/>
      <sheetName val="Hoja1"/>
    </sheetNames>
    <sheetDataSet>
      <sheetData sheetId="0">
        <row r="13">
          <cell r="C13" t="str">
            <v>284 estaciones de servicio habilitadas para Dic-2023</v>
          </cell>
          <cell r="F13">
            <v>0.87676056338028174</v>
          </cell>
        </row>
        <row r="14">
          <cell r="C14" t="str">
            <v>12  EESS propias para el 2023</v>
          </cell>
          <cell r="F14">
            <v>0.66666666666666663</v>
          </cell>
        </row>
        <row r="15">
          <cell r="C15" t="str">
            <v>20.000.000 m3 de alcohol producidos para Dic-2023.</v>
          </cell>
          <cell r="F15">
            <v>0</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93">
          <cell r="C93" t="str">
            <v>750.000.000 litros para Dic-2025</v>
          </cell>
          <cell r="E93">
            <v>0.64958074666666665</v>
          </cell>
        </row>
        <row r="94">
          <cell r="C94" t="str">
            <v>7  Bloques para Dic-2025</v>
          </cell>
          <cell r="E94">
            <v>0.7142857142857143</v>
          </cell>
        </row>
        <row r="95">
          <cell r="C95" t="str">
            <v>23.000.000 litros de alcohol producidos para Dic-2025</v>
          </cell>
          <cell r="E95">
            <v>0.46314074999999999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oja1"/>
    </sheetNames>
    <sheetDataSet>
      <sheetData sheetId="0">
        <row r="17">
          <cell r="B17" t="str">
            <v>Enero</v>
          </cell>
          <cell r="C17" t="str">
            <v>Febrero</v>
          </cell>
          <cell r="D17" t="str">
            <v>Marzo</v>
          </cell>
          <cell r="E17" t="str">
            <v>Abril</v>
          </cell>
          <cell r="F17" t="str">
            <v>Mayo</v>
          </cell>
          <cell r="G17" t="str">
            <v>Junio</v>
          </cell>
          <cell r="H17" t="str">
            <v>Julio</v>
          </cell>
          <cell r="I17" t="str">
            <v>Agosto</v>
          </cell>
          <cell r="J17" t="str">
            <v>Septiembre</v>
          </cell>
          <cell r="K17" t="str">
            <v>Octubre</v>
          </cell>
          <cell r="L17" t="str">
            <v>Noviembre</v>
          </cell>
          <cell r="M17" t="str">
            <v>Diciembre</v>
          </cell>
        </row>
        <row r="27">
          <cell r="B27">
            <v>56513360</v>
          </cell>
          <cell r="C27">
            <v>48965848</v>
          </cell>
          <cell r="D27">
            <v>49189665</v>
          </cell>
          <cell r="E27">
            <v>48187536</v>
          </cell>
          <cell r="F27">
            <v>48858073</v>
          </cell>
          <cell r="G27">
            <v>55947368</v>
          </cell>
          <cell r="H27">
            <v>66987758</v>
          </cell>
          <cell r="I27">
            <v>56459486</v>
          </cell>
          <cell r="J27">
            <v>56076466</v>
          </cell>
          <cell r="K27">
            <v>57734989</v>
          </cell>
          <cell r="L27">
            <v>49736242</v>
          </cell>
          <cell r="M27">
            <v>62450814</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6" Type="http://schemas.openxmlformats.org/officeDocument/2006/relationships/hyperlink" Target="https://www.petropar.gov.py/?page_id=5192" TargetMode="External"/><Relationship Id="rId117" Type="http://schemas.openxmlformats.org/officeDocument/2006/relationships/hyperlink" Target="https://www.contrataciones.gov.py/licitaciones/adjudicacion/1f03d54c-239a-624c-b151-49e05f9efe19/resumen-adjudicacion.html," TargetMode="External"/><Relationship Id="rId21" Type="http://schemas.openxmlformats.org/officeDocument/2006/relationships/hyperlink" Target="https://www.petropar.gov.py/?cat=1" TargetMode="External"/><Relationship Id="rId42" Type="http://schemas.openxmlformats.org/officeDocument/2006/relationships/hyperlink" Target="https://www.contrataciones.gov.py/licitaciones/adjudicacion/1f04dcfe-803e-6182-ad42-791359170637/resumen-adjudicacion.html," TargetMode="External"/><Relationship Id="rId47" Type="http://schemas.openxmlformats.org/officeDocument/2006/relationships/hyperlink" Target="https://www.contrataciones.gov.py/licitaciones/adjudicacion/1f073926-dd99-61ca-a456-3ff3c6e20a22/resumen-adjudicacion.html," TargetMode="External"/><Relationship Id="rId63" Type="http://schemas.openxmlformats.org/officeDocument/2006/relationships/hyperlink" Target="https://www.petropar.gov.py/?page_id=5192" TargetMode="External"/><Relationship Id="rId68" Type="http://schemas.openxmlformats.org/officeDocument/2006/relationships/hyperlink" Target="https://www.petropar.gov.py/?page_id=5192" TargetMode="External"/><Relationship Id="rId84" Type="http://schemas.openxmlformats.org/officeDocument/2006/relationships/hyperlink" Target="https://www.petropar.gov.py/?page_id=5192" TargetMode="External"/><Relationship Id="rId89" Type="http://schemas.openxmlformats.org/officeDocument/2006/relationships/hyperlink" Target="https://www.petropar.gov.py/?page_id=5192" TargetMode="External"/><Relationship Id="rId112" Type="http://schemas.openxmlformats.org/officeDocument/2006/relationships/hyperlink" Target="https://www.contrataciones.gov.py/licitaciones/adjudicacion/1f03708a-c1da-6b36-84f1-e3a1b42b13b8/resumen-adjudicacion.html," TargetMode="External"/><Relationship Id="rId133" Type="http://schemas.openxmlformats.org/officeDocument/2006/relationships/hyperlink" Target="https://www.contrataciones.gov.py/buscador/general.html?filtro=459842&amp;page=." TargetMode="External"/><Relationship Id="rId138" Type="http://schemas.openxmlformats.org/officeDocument/2006/relationships/hyperlink" Target="https://www.contrataciones.gov.py/buscador/general.html?filtro=472692&amp;page=." TargetMode="External"/><Relationship Id="rId154" Type="http://schemas.openxmlformats.org/officeDocument/2006/relationships/hyperlink" Target="https://www.contrataciones.gov.py/buscador/general.html?filtro=467057&amp;page=." TargetMode="External"/><Relationship Id="rId159" Type="http://schemas.openxmlformats.org/officeDocument/2006/relationships/hyperlink" Target="https://www.contrataciones.gov.py/buscador/general.html?filtro=467006&amp;page=." TargetMode="External"/><Relationship Id="rId175" Type="http://schemas.openxmlformats.org/officeDocument/2006/relationships/hyperlink" Target="https://www.contrataciones.gov.py/buscador/general.html?filtro=465729&amp;page=." TargetMode="External"/><Relationship Id="rId170" Type="http://schemas.openxmlformats.org/officeDocument/2006/relationships/hyperlink" Target="https://www.contrataciones.gov.py/buscador/general.html?filtro=468190&amp;page=." TargetMode="External"/><Relationship Id="rId16" Type="http://schemas.openxmlformats.org/officeDocument/2006/relationships/hyperlink" Target="mailto:comunicaciones@petropar.gov.py" TargetMode="External"/><Relationship Id="rId107" Type="http://schemas.openxmlformats.org/officeDocument/2006/relationships/hyperlink" Target="https://www.contrataciones.gov.py/licitaciones/adjudicacion/1f021f97-3e4d-668c-ba28-418053e04eb9/resumen-adjudicacion.html," TargetMode="External"/><Relationship Id="rId11" Type="http://schemas.openxmlformats.org/officeDocument/2006/relationships/hyperlink" Target="https://www.petropar.gov.py/wp-content/uploads/2025/04/RES-PR-EJ-283-2025-DTR.pdf" TargetMode="External"/><Relationship Id="rId32" Type="http://schemas.openxmlformats.org/officeDocument/2006/relationships/hyperlink" Target="https://www.contrataciones.gov.py/licitaciones/adjudicacion/1f0325dc-ac7d-6f20-9b1f-e3d68a6d5b88/resumen-adjudicacion.html," TargetMode="External"/><Relationship Id="rId37" Type="http://schemas.openxmlformats.org/officeDocument/2006/relationships/hyperlink" Target="https://www.contrataciones.gov.py/licitaciones/adjudicacion/1f037378-a4f4-603a-a539-a33bf42968e7/resumen-adjudicacion.html," TargetMode="External"/><Relationship Id="rId53" Type="http://schemas.openxmlformats.org/officeDocument/2006/relationships/hyperlink" Target="https://www.contrataciones.gov.py/licitaciones/adjudicacion/1f084f0e-dc78-6396-95a5-0d32df8cc436/resumen-adjudicacion.html," TargetMode="External"/><Relationship Id="rId58" Type="http://schemas.openxmlformats.org/officeDocument/2006/relationships/hyperlink" Target="https://datos.sfp.gov.py/visualizaciones/oee" TargetMode="External"/><Relationship Id="rId74" Type="http://schemas.openxmlformats.org/officeDocument/2006/relationships/hyperlink" Target="https://transparencia.senac.gov.py/portal" TargetMode="External"/><Relationship Id="rId79" Type="http://schemas.openxmlformats.org/officeDocument/2006/relationships/hyperlink" Target="https://www.petropar.gov.py/?page_id=5192" TargetMode="External"/><Relationship Id="rId102" Type="http://schemas.openxmlformats.org/officeDocument/2006/relationships/hyperlink" Target="https://www.contrataciones.gov.py/licitaciones/adjudicacion/1f0160e2-07f9-6eb0-9fb0-0bb05746049b/resumen-adjudicacion.html" TargetMode="External"/><Relationship Id="rId123" Type="http://schemas.openxmlformats.org/officeDocument/2006/relationships/hyperlink" Target="https://www.contrataciones.gov.py/buscador/general.html?filtro=474878&amp;page=." TargetMode="External"/><Relationship Id="rId128" Type="http://schemas.openxmlformats.org/officeDocument/2006/relationships/hyperlink" Target="https://www.contrataciones.gov.py/buscador/general.html?filtro=467083&amp;page=." TargetMode="External"/><Relationship Id="rId144" Type="http://schemas.openxmlformats.org/officeDocument/2006/relationships/hyperlink" Target="https://www.contrataciones.gov.py/buscador/general.html?filtro=465268&amp;page=." TargetMode="External"/><Relationship Id="rId149" Type="http://schemas.openxmlformats.org/officeDocument/2006/relationships/hyperlink" Target="https://www.contrataciones.gov.py/buscador/general.html?filtro=465225&amp;page=." TargetMode="External"/><Relationship Id="rId5" Type="http://schemas.openxmlformats.org/officeDocument/2006/relationships/hyperlink" Target="https://www.petropar.gov.py/?page_id=5192" TargetMode="External"/><Relationship Id="rId90" Type="http://schemas.openxmlformats.org/officeDocument/2006/relationships/hyperlink" Target="https://informacionpublica.paraguay.gov.py/portal/" TargetMode="External"/><Relationship Id="rId95" Type="http://schemas.openxmlformats.org/officeDocument/2006/relationships/hyperlink" Target="https://www.contrataciones.gov.py/licitaciones/adjudicacion/1effe7d7-6e9c-6116-9484-7f1a0648984a/resumen-adjudicacion.html," TargetMode="External"/><Relationship Id="rId160" Type="http://schemas.openxmlformats.org/officeDocument/2006/relationships/hyperlink" Target="https://www.contrataciones.gov.py/buscador/general.html?filtro=477644&amp;page=." TargetMode="External"/><Relationship Id="rId165" Type="http://schemas.openxmlformats.org/officeDocument/2006/relationships/hyperlink" Target="https://www.contrataciones.gov.py/buscador/general.html?filtro=466078&amp;page=." TargetMode="External"/><Relationship Id="rId181" Type="http://schemas.openxmlformats.org/officeDocument/2006/relationships/drawing" Target="../drawings/drawing1.xml"/><Relationship Id="rId22" Type="http://schemas.openxmlformats.org/officeDocument/2006/relationships/hyperlink" Target="https://www.petropar.gov.py/?cat=1" TargetMode="External"/><Relationship Id="rId27" Type="http://schemas.openxmlformats.org/officeDocument/2006/relationships/hyperlink" Target="https://www.petropar.gov.py/?page_id=5192" TargetMode="External"/><Relationship Id="rId43" Type="http://schemas.openxmlformats.org/officeDocument/2006/relationships/hyperlink" Target="https://www.contrataciones.gov.py/licitaciones/planificacion/1f00b3af-0103-63f8-93d1-353a2c7396e7.html," TargetMode="External"/><Relationship Id="rId48" Type="http://schemas.openxmlformats.org/officeDocument/2006/relationships/hyperlink" Target="https://www.contrataciones.gov.py/licitaciones/adjudicacion/1f0720d3-8539-6c52-a596-89bc2f49d481/resumen-adjudicacion.html," TargetMode="External"/><Relationship Id="rId64" Type="http://schemas.openxmlformats.org/officeDocument/2006/relationships/hyperlink" Target="https://www.petropar.gov.py/?page_id=5192" TargetMode="External"/><Relationship Id="rId69" Type="http://schemas.openxmlformats.org/officeDocument/2006/relationships/hyperlink" Target="https://www.petropar.gov.py/?page_id=5192" TargetMode="External"/><Relationship Id="rId113" Type="http://schemas.openxmlformats.org/officeDocument/2006/relationships/hyperlink" Target="https://www.contrataciones.gov.py/licitaciones/adjudicacion/1f038002-a37b-6636-aaca-b13e2a27239f/resumen-adjudicacion.html," TargetMode="External"/><Relationship Id="rId118" Type="http://schemas.openxmlformats.org/officeDocument/2006/relationships/hyperlink" Target="https://www.contrataciones.gov.py/licitaciones/adjudicacion/1f036471-cc6c-63a8-9fe1-4f6f7beeac62/resumen-adjudicacion.html," TargetMode="External"/><Relationship Id="rId134" Type="http://schemas.openxmlformats.org/officeDocument/2006/relationships/hyperlink" Target="https://www.contrataciones.gov.py/buscador/general.html?filtro=466046&amp;page=." TargetMode="External"/><Relationship Id="rId139" Type="http://schemas.openxmlformats.org/officeDocument/2006/relationships/hyperlink" Target="https://www.contrataciones.gov.py/buscador/general.html?filtro=466103&amp;page=." TargetMode="External"/><Relationship Id="rId80" Type="http://schemas.openxmlformats.org/officeDocument/2006/relationships/hyperlink" Target="https://www.petropar.gov.py/?page_id=5192" TargetMode="External"/><Relationship Id="rId85" Type="http://schemas.openxmlformats.org/officeDocument/2006/relationships/hyperlink" Target="https://www.petropar.gov.py/?page_id=5192" TargetMode="External"/><Relationship Id="rId150" Type="http://schemas.openxmlformats.org/officeDocument/2006/relationships/hyperlink" Target="https://www.contrataciones.gov.py/buscador/general.html?filtro=468169&amp;page=." TargetMode="External"/><Relationship Id="rId155" Type="http://schemas.openxmlformats.org/officeDocument/2006/relationships/hyperlink" Target="https://www.contrataciones.gov.py/buscador/general.html?filtro=466021&amp;page=." TargetMode="External"/><Relationship Id="rId171" Type="http://schemas.openxmlformats.org/officeDocument/2006/relationships/hyperlink" Target="https://www.contrataciones.gov.py/buscador/general.html?filtro=466116&amp;page=." TargetMode="External"/><Relationship Id="rId176" Type="http://schemas.openxmlformats.org/officeDocument/2006/relationships/hyperlink" Target="https://www.contrataciones.gov.py/buscador/general.html?filtro=465265&amp;page=." TargetMode="External"/><Relationship Id="rId12" Type="http://schemas.openxmlformats.org/officeDocument/2006/relationships/hyperlink" Target="https://www.petropar.gov.py/?page_id=7661" TargetMode="External"/><Relationship Id="rId17" Type="http://schemas.openxmlformats.org/officeDocument/2006/relationships/hyperlink" Target="https://denuncias.gov.py/portal-publico" TargetMode="External"/><Relationship Id="rId33" Type="http://schemas.openxmlformats.org/officeDocument/2006/relationships/hyperlink" Target="https://www.contrataciones.gov.py/licitaciones/adjudicacion/1f058326-96c4-6e64-b5f7-bb9e1fa59e73/resumen-adjudicacion.html," TargetMode="External"/><Relationship Id="rId38" Type="http://schemas.openxmlformats.org/officeDocument/2006/relationships/hyperlink" Target="https://www.contrataciones.gov.py/licitaciones/adjudicacion/1f058219-b77c-646c-bc28-231d1dac204e/resumen-adjudicacion.html." TargetMode="External"/><Relationship Id="rId59" Type="http://schemas.openxmlformats.org/officeDocument/2006/relationships/hyperlink" Target="https://datos.sfp.gov.py/visualizaciones/oee" TargetMode="External"/><Relationship Id="rId103" Type="http://schemas.openxmlformats.org/officeDocument/2006/relationships/hyperlink" Target="https://www.contrataciones.gov.py/licitaciones/adjudicacion/1f021fec-25d4-6664-a6ca-4fb518bf02f2/resumen-adjudicacion.html," TargetMode="External"/><Relationship Id="rId108" Type="http://schemas.openxmlformats.org/officeDocument/2006/relationships/hyperlink" Target="https://www.contrataciones.gov.py/licitaciones/adjudicacion/1f00f178-3370-6d2a-a623-3514e1e1dfaf/resumen-adjudicacion.html," TargetMode="External"/><Relationship Id="rId124" Type="http://schemas.openxmlformats.org/officeDocument/2006/relationships/hyperlink" Target="https://www.contrataciones.gov.py/buscador/general.html?filtro=466403&amp;page=." TargetMode="External"/><Relationship Id="rId129" Type="http://schemas.openxmlformats.org/officeDocument/2006/relationships/hyperlink" Target="https://www.contrataciones.gov.py/buscador/general.html?filtro=463746&amp;page=," TargetMode="External"/><Relationship Id="rId54" Type="http://schemas.openxmlformats.org/officeDocument/2006/relationships/hyperlink" Target="https://www.petropar.gov.py/?page_id=5192" TargetMode="External"/><Relationship Id="rId70" Type="http://schemas.openxmlformats.org/officeDocument/2006/relationships/hyperlink" Target="https://www.petropar.gov.py/?page_id=5192" TargetMode="External"/><Relationship Id="rId75" Type="http://schemas.openxmlformats.org/officeDocument/2006/relationships/hyperlink" Target="https://transparencia.senac.gov.py/portal" TargetMode="External"/><Relationship Id="rId91" Type="http://schemas.openxmlformats.org/officeDocument/2006/relationships/hyperlink" Target="https://www.contrataciones.gov.py/licitaciones/adjudicacion/1efe86b2-6ba5-6386-b1f7-bfd250a1acce/resumen-adjudicacion.html" TargetMode="External"/><Relationship Id="rId96" Type="http://schemas.openxmlformats.org/officeDocument/2006/relationships/hyperlink" Target="https://www.contrataciones.gov.py/licitaciones/adjudicacion/1f0064aa-6e67-64c0-a8f0-812817749934/resumen-adjudicacion.html," TargetMode="External"/><Relationship Id="rId140" Type="http://schemas.openxmlformats.org/officeDocument/2006/relationships/hyperlink" Target="https://www.contrataciones.gov.py/buscador/general.html?filtro=459151&amp;page=." TargetMode="External"/><Relationship Id="rId145" Type="http://schemas.openxmlformats.org/officeDocument/2006/relationships/hyperlink" Target="https://www.contrataciones.gov.py/buscador/general.html?filtro=466096&amp;page=." TargetMode="External"/><Relationship Id="rId161" Type="http://schemas.openxmlformats.org/officeDocument/2006/relationships/hyperlink" Target="https://www.contrataciones.gov.py/buscador/general.html?filtro=466031&amp;page=." TargetMode="External"/><Relationship Id="rId166" Type="http://schemas.openxmlformats.org/officeDocument/2006/relationships/hyperlink" Target="https://www.contrataciones.gov.py/buscador/general.html?filtro=465969&amp;page=." TargetMode="External"/><Relationship Id="rId182" Type="http://schemas.openxmlformats.org/officeDocument/2006/relationships/vmlDrawing" Target="../drawings/vmlDrawing1.vml"/><Relationship Id="rId1" Type="http://schemas.openxmlformats.org/officeDocument/2006/relationships/hyperlink" Target="https://www.petropar.gov.py/wp-content/uploads/2021/08/Resoluci%C3%B3n%20N%C2%B0%20146%20-%202.020.pdf" TargetMode="External"/><Relationship Id="rId6" Type="http://schemas.openxmlformats.org/officeDocument/2006/relationships/hyperlink" Target="https://www.petropar.gov.py/?page_id=5192" TargetMode="External"/><Relationship Id="rId23" Type="http://schemas.openxmlformats.org/officeDocument/2006/relationships/hyperlink" Target="https://www.petropar.gov.py/?cat=1" TargetMode="External"/><Relationship Id="rId28" Type="http://schemas.openxmlformats.org/officeDocument/2006/relationships/hyperlink" Target="https://www.petropar.gov.py/?page_id=5192" TargetMode="External"/><Relationship Id="rId49" Type="http://schemas.openxmlformats.org/officeDocument/2006/relationships/hyperlink" Target="https://www.contrataciones.gov.py/licitaciones/adjudicacion/1f074596-c535-6abc-9cd9-7ba5a67214ce/resumen-adjudicacion.html," TargetMode="External"/><Relationship Id="rId114" Type="http://schemas.openxmlformats.org/officeDocument/2006/relationships/hyperlink" Target="https://www.contrataciones.gov.py/licitaciones/adjudicacion/1f03a2f1-bb26-6238-887f-01594a390710/resumen-adjudicacion.html," TargetMode="External"/><Relationship Id="rId119" Type="http://schemas.openxmlformats.org/officeDocument/2006/relationships/hyperlink" Target="https://www.contrataciones.gov.py/licitaciones/adjudicacion/1f03a59d-fb80-66cc-ba75-6dcc00eb7188/resumen-adjudicacion.html," TargetMode="External"/><Relationship Id="rId44" Type="http://schemas.openxmlformats.org/officeDocument/2006/relationships/hyperlink" Target="https://www.contrataciones.gov.py/licitaciones/adjudicacion/1f063060-453e-6bf2-a312-55252efe61e5/resumen-adjudicacion.html," TargetMode="External"/><Relationship Id="rId60" Type="http://schemas.openxmlformats.org/officeDocument/2006/relationships/hyperlink" Target="https://datos.sfp.gov.py/visualizaciones/oee" TargetMode="External"/><Relationship Id="rId65" Type="http://schemas.openxmlformats.org/officeDocument/2006/relationships/hyperlink" Target="https://www.petropar.gov.py/?page_id=5192" TargetMode="External"/><Relationship Id="rId81" Type="http://schemas.openxmlformats.org/officeDocument/2006/relationships/hyperlink" Target="https://www.petropar.gov.py/?page_id=5192" TargetMode="External"/><Relationship Id="rId86" Type="http://schemas.openxmlformats.org/officeDocument/2006/relationships/hyperlink" Target="https://www.petropar.gov.py/?page_id=5192" TargetMode="External"/><Relationship Id="rId130" Type="http://schemas.openxmlformats.org/officeDocument/2006/relationships/hyperlink" Target="https://www.contrataciones.gov.py/buscador/general.html?filtro=473335&amp;page=," TargetMode="External"/><Relationship Id="rId135" Type="http://schemas.openxmlformats.org/officeDocument/2006/relationships/hyperlink" Target="https://www.contrataciones.gov.py/buscador/general.html?filtro=465486&amp;page=." TargetMode="External"/><Relationship Id="rId151" Type="http://schemas.openxmlformats.org/officeDocument/2006/relationships/hyperlink" Target="https://www.contrataciones.gov.py/buscador/general.html?filtro=466506&amp;page=." TargetMode="External"/><Relationship Id="rId156" Type="http://schemas.openxmlformats.org/officeDocument/2006/relationships/hyperlink" Target="https://www.contrataciones.gov.py/buscador/general.html?filtro=466063&amp;page=." TargetMode="External"/><Relationship Id="rId177" Type="http://schemas.openxmlformats.org/officeDocument/2006/relationships/hyperlink" Target="https://www.contrataciones.gov.py/buscador/general.html?filtro=468272&amp;page=." TargetMode="External"/><Relationship Id="rId4" Type="http://schemas.openxmlformats.org/officeDocument/2006/relationships/hyperlink" Target="https://datos.sfp.gov.py/visualizaciones/oee" TargetMode="External"/><Relationship Id="rId9" Type="http://schemas.openxmlformats.org/officeDocument/2006/relationships/hyperlink" Target="https://informacionpublica.paraguay.gov.py/portal/" TargetMode="External"/><Relationship Id="rId172" Type="http://schemas.openxmlformats.org/officeDocument/2006/relationships/hyperlink" Target="https://www.contrataciones.gov.py/buscador/general.html?filtro=466043&amp;page=." TargetMode="External"/><Relationship Id="rId180" Type="http://schemas.openxmlformats.org/officeDocument/2006/relationships/printerSettings" Target="../printerSettings/printerSettings1.bin"/><Relationship Id="rId13" Type="http://schemas.openxmlformats.org/officeDocument/2006/relationships/hyperlink" Target="mailto:mesaentrada@petropar.gov.py" TargetMode="External"/><Relationship Id="rId18" Type="http://schemas.openxmlformats.org/officeDocument/2006/relationships/hyperlink" Target="https://www.petropar.gov.py/?page_id=5192" TargetMode="External"/><Relationship Id="rId39" Type="http://schemas.openxmlformats.org/officeDocument/2006/relationships/hyperlink" Target="https://www.contrataciones.gov.py/licitaciones/adjudicacion/1f05b2de-5fcb-6d76-85ca-816851375498/resumen-adjudicacion.html," TargetMode="External"/><Relationship Id="rId109" Type="http://schemas.openxmlformats.org/officeDocument/2006/relationships/hyperlink" Target="https://www.contrataciones.gov.py/licitaciones/adjudicacion/1f035871-7ea0-6dce-8fb1-cbe258cf74a9/resumen-adjudicacion.html," TargetMode="External"/><Relationship Id="rId34" Type="http://schemas.openxmlformats.org/officeDocument/2006/relationships/hyperlink" Target="https://www.contrataciones.gov.py/sin-difusion-convocatoria/excepcion_adj/74ca874b-7b00-476a-ada8-2c30a23f1f1e.html," TargetMode="External"/><Relationship Id="rId50" Type="http://schemas.openxmlformats.org/officeDocument/2006/relationships/hyperlink" Target="https://www.contrataciones.gov.py/sin-difusion-convocatoria/excepcion_adj/ed276eb5-3e7f-4bca-8c7a-115be1ae9a1e.html," TargetMode="External"/><Relationship Id="rId55" Type="http://schemas.openxmlformats.org/officeDocument/2006/relationships/hyperlink" Target="https://datos.sfp.gov.py/visualizaciones/oee" TargetMode="External"/><Relationship Id="rId76" Type="http://schemas.openxmlformats.org/officeDocument/2006/relationships/hyperlink" Target="https://www.petropar.gov.py/?page_id=5192" TargetMode="External"/><Relationship Id="rId97" Type="http://schemas.openxmlformats.org/officeDocument/2006/relationships/hyperlink" Target="https://www.contrataciones.gov.py/sin-difusion-convocatoria/excepcion_adj/d2d818e2-af77-4dd7-9eba-3d2b74e58dd3.html," TargetMode="External"/><Relationship Id="rId104" Type="http://schemas.openxmlformats.org/officeDocument/2006/relationships/hyperlink" Target="https://www.contrataciones.gov.py/licitaciones/adjudicacion/1f01ed16-0618-6e82-806d-2b649d6b1704/resumen-adjudicacion.html," TargetMode="External"/><Relationship Id="rId120" Type="http://schemas.openxmlformats.org/officeDocument/2006/relationships/hyperlink" Target="https://www.contrataciones.gov.py/licitaciones/adjudicacion/1f046f11-9e16-6778-b745-07d9fc1cd924/resumen-adjudicacion.html," TargetMode="External"/><Relationship Id="rId125" Type="http://schemas.openxmlformats.org/officeDocument/2006/relationships/hyperlink" Target="https://www.contrataciones.gov.py/buscador/general.html?filtro=476123&amp;page=," TargetMode="External"/><Relationship Id="rId141" Type="http://schemas.openxmlformats.org/officeDocument/2006/relationships/hyperlink" Target="https://www.contrataciones.gov.py/buscador/general.html?filtro=466130&amp;page=." TargetMode="External"/><Relationship Id="rId146" Type="http://schemas.openxmlformats.org/officeDocument/2006/relationships/hyperlink" Target="https://www.contrataciones.gov.py/buscador/general.html?filtro=467117&amp;page=." TargetMode="External"/><Relationship Id="rId167" Type="http://schemas.openxmlformats.org/officeDocument/2006/relationships/hyperlink" Target="https://www.contrataciones.gov.py/buscador/general.html?filtro=470574&amp;page=." TargetMode="External"/><Relationship Id="rId7" Type="http://schemas.openxmlformats.org/officeDocument/2006/relationships/hyperlink" Target="https://www.petropar.gov.py/?page_id=5192" TargetMode="External"/><Relationship Id="rId71" Type="http://schemas.openxmlformats.org/officeDocument/2006/relationships/hyperlink" Target="https://www.petropar.gov.py/?page_id=5192" TargetMode="External"/><Relationship Id="rId92" Type="http://schemas.openxmlformats.org/officeDocument/2006/relationships/hyperlink" Target="https://www.contrataciones.gov.py/licitaciones/adjudicacion/1efef957-df29-6f24-bb68-fd3995a657fe/resumen-adjudicacion.html" TargetMode="External"/><Relationship Id="rId162" Type="http://schemas.openxmlformats.org/officeDocument/2006/relationships/hyperlink" Target="https://www.contrataciones.gov.py/buscador/general.html?filtro=465476&amp;page=." TargetMode="External"/><Relationship Id="rId183" Type="http://schemas.openxmlformats.org/officeDocument/2006/relationships/comments" Target="../comments1.xml"/><Relationship Id="rId2" Type="http://schemas.openxmlformats.org/officeDocument/2006/relationships/hyperlink" Target="https://www.petropar.gov.py/wp-content/uploads/2025/04/PLAN-Y-CRONOGRAMA-DE-RCC-EJERCICIO-FISCAL-2025.pdf" TargetMode="External"/><Relationship Id="rId29" Type="http://schemas.openxmlformats.org/officeDocument/2006/relationships/hyperlink" Target="https://www.contrataciones.gov.py/licitaciones/adjudicacion/1f01ecd5-7a51-6a56-95eb-832283e85444/resumen-adjudicacion.html," TargetMode="External"/><Relationship Id="rId24" Type="http://schemas.openxmlformats.org/officeDocument/2006/relationships/hyperlink" Target="https://www.petropar.gov.py/?page_id=7660" TargetMode="External"/><Relationship Id="rId40" Type="http://schemas.openxmlformats.org/officeDocument/2006/relationships/hyperlink" Target="https://www.contrataciones.gov.py/licitaciones/adjudicacion/1f05e759-05f5-691e-bbc5-e1863e98368d/resumen-adjudicacion.html," TargetMode="External"/><Relationship Id="rId45" Type="http://schemas.openxmlformats.org/officeDocument/2006/relationships/hyperlink" Target="https://www.contrataciones.gov.py/licitaciones/adjudicacion/1f06e3d7-0cee-60f6-97e3-d1e4889cd12c/resumen-adjudicacion.html," TargetMode="External"/><Relationship Id="rId66" Type="http://schemas.openxmlformats.org/officeDocument/2006/relationships/hyperlink" Target="https://www.petropar.gov.py/?page_id=5192" TargetMode="External"/><Relationship Id="rId87" Type="http://schemas.openxmlformats.org/officeDocument/2006/relationships/hyperlink" Target="https://www.petropar.gov.py/?page_id=5192" TargetMode="External"/><Relationship Id="rId110" Type="http://schemas.openxmlformats.org/officeDocument/2006/relationships/hyperlink" Target="https://www.contrataciones.gov.py/licitaciones/adjudicacion/1f029bac-2258-6896-aeb0-2121b56200ca/resumen-adjudicacion.html," TargetMode="External"/><Relationship Id="rId115" Type="http://schemas.openxmlformats.org/officeDocument/2006/relationships/hyperlink" Target="https://www.contrataciones.gov.py/licitaciones/adjudicacion/1f03cb0c-3505-6404-b2df-7b656eff45d1/resumen-adjudicacion.html," TargetMode="External"/><Relationship Id="rId131" Type="http://schemas.openxmlformats.org/officeDocument/2006/relationships/hyperlink" Target="https://www.contrataciones.gov.py/buscador/general.html?filtro=467033&amp;page=." TargetMode="External"/><Relationship Id="rId136" Type="http://schemas.openxmlformats.org/officeDocument/2006/relationships/hyperlink" Target="https://www.contrataciones.gov.py/buscador/general.html?filtro=467084&amp;page=." TargetMode="External"/><Relationship Id="rId157" Type="http://schemas.openxmlformats.org/officeDocument/2006/relationships/hyperlink" Target="https://www.contrataciones.gov.py/buscador/general.html?filtro=468444&amp;page=." TargetMode="External"/><Relationship Id="rId178" Type="http://schemas.openxmlformats.org/officeDocument/2006/relationships/hyperlink" Target="https://www.contrataciones.gov.py/buscador/general.html?filtro=467040&amp;page=." TargetMode="External"/><Relationship Id="rId61" Type="http://schemas.openxmlformats.org/officeDocument/2006/relationships/hyperlink" Target="https://datos.sfp.gov.py/visualizaciones/oee" TargetMode="External"/><Relationship Id="rId82" Type="http://schemas.openxmlformats.org/officeDocument/2006/relationships/hyperlink" Target="https://www.petropar.gov.py/?page_id=5192" TargetMode="External"/><Relationship Id="rId152" Type="http://schemas.openxmlformats.org/officeDocument/2006/relationships/hyperlink" Target="https://www.contrataciones.gov.py/buscador/general.html?filtro=466579&amp;page=." TargetMode="External"/><Relationship Id="rId173" Type="http://schemas.openxmlformats.org/officeDocument/2006/relationships/hyperlink" Target="https://www.contrataciones.gov.py/buscador/general.html?filtro=468236&amp;page=." TargetMode="External"/><Relationship Id="rId19" Type="http://schemas.openxmlformats.org/officeDocument/2006/relationships/hyperlink" Target="https://www.petropar.gov.py/?page_id=7373" TargetMode="External"/><Relationship Id="rId14" Type="http://schemas.openxmlformats.org/officeDocument/2006/relationships/hyperlink" Target="https://www.facebook.com/PETROPARParaguay/" TargetMode="External"/><Relationship Id="rId30" Type="http://schemas.openxmlformats.org/officeDocument/2006/relationships/hyperlink" Target="https://www.contrataciones.gov.py/licitaciones/adjudicacion/1f04dde9-d6df-69aa-8564-b3e1a9cfb901/resumen-adjudicacion.html," TargetMode="External"/><Relationship Id="rId35" Type="http://schemas.openxmlformats.org/officeDocument/2006/relationships/hyperlink" Target="https://www.contrataciones.gov.py/licitaciones/adjudicacion/1f05e4d5-1d78-63f6-a854-fb364aba73a3/resumen-adjudicacion.html," TargetMode="External"/><Relationship Id="rId56" Type="http://schemas.openxmlformats.org/officeDocument/2006/relationships/hyperlink" Target="https://datos.sfp.gov.py/visualizaciones/oee" TargetMode="External"/><Relationship Id="rId77" Type="http://schemas.openxmlformats.org/officeDocument/2006/relationships/hyperlink" Target="https://www.petropar.gov.py/?page_id=5192" TargetMode="External"/><Relationship Id="rId100" Type="http://schemas.openxmlformats.org/officeDocument/2006/relationships/hyperlink" Target="https://www.contrataciones.gov.py/licitaciones/adjudicacion/1f00364b-a2f3-669a-bc8a-a1fd9db3fd75/resumen-adjudicacion.html," TargetMode="External"/><Relationship Id="rId105" Type="http://schemas.openxmlformats.org/officeDocument/2006/relationships/hyperlink" Target="https://www.contrataciones.gov.py/sin-difusion-convocatoria/excepcion_adj/7536509b-7699-4a44-aa03-50dd06dea545.html," TargetMode="External"/><Relationship Id="rId126" Type="http://schemas.openxmlformats.org/officeDocument/2006/relationships/hyperlink" Target="https://www.contrataciones.gov.py/buscador/general.html?filtro=468265&amp;page=." TargetMode="External"/><Relationship Id="rId147" Type="http://schemas.openxmlformats.org/officeDocument/2006/relationships/hyperlink" Target="https://www.contrataciones.gov.py/buscador/general.html?filtro=466510&amp;page=." TargetMode="External"/><Relationship Id="rId168" Type="http://schemas.openxmlformats.org/officeDocument/2006/relationships/hyperlink" Target="https://www.contrataciones.gov.py/buscador/general.html?filtro=465453&amp;page=." TargetMode="External"/><Relationship Id="rId8" Type="http://schemas.openxmlformats.org/officeDocument/2006/relationships/hyperlink" Target="https://informacionpublica.paraguay.gov.py/portal/" TargetMode="External"/><Relationship Id="rId51" Type="http://schemas.openxmlformats.org/officeDocument/2006/relationships/hyperlink" Target="https://www.contrataciones.gov.py/sin-difusion-convocatoria/excepcion_adj/c7985368-9d98-4629-b9f5-839c7e1ade00.html," TargetMode="External"/><Relationship Id="rId72" Type="http://schemas.openxmlformats.org/officeDocument/2006/relationships/hyperlink" Target="https://www.petropar.gov.py/?page_id=5192" TargetMode="External"/><Relationship Id="rId93" Type="http://schemas.openxmlformats.org/officeDocument/2006/relationships/hyperlink" Target="https://www.contrataciones.gov.py/sin-difusion-convocatoria/excepcion_adj/1ffeb0a0-eb94-4c0f-b66c-552714826365.html" TargetMode="External"/><Relationship Id="rId98" Type="http://schemas.openxmlformats.org/officeDocument/2006/relationships/hyperlink" Target="https://www.contrataciones.gov.py/licitaciones/adjudicacion/1f010819-b711-62a8-8887-6deff54ff507/resumen-adjudicacion.html," TargetMode="External"/><Relationship Id="rId121" Type="http://schemas.openxmlformats.org/officeDocument/2006/relationships/hyperlink" Target="https://www.contrataciones.gov.py/buscador/general.html?filtro=466415&amp;page=" TargetMode="External"/><Relationship Id="rId142" Type="http://schemas.openxmlformats.org/officeDocument/2006/relationships/hyperlink" Target="https://www.contrataciones.gov.py/buscador/general.html?filtro=467107&amp;page=." TargetMode="External"/><Relationship Id="rId163" Type="http://schemas.openxmlformats.org/officeDocument/2006/relationships/hyperlink" Target="https://www.contrataciones.gov.py/buscador/general.html?filtro=467333&amp;page=." TargetMode="External"/><Relationship Id="rId3" Type="http://schemas.openxmlformats.org/officeDocument/2006/relationships/hyperlink" Target="https://datos.sfp.gov.py/visualizaciones/oee" TargetMode="External"/><Relationship Id="rId25" Type="http://schemas.openxmlformats.org/officeDocument/2006/relationships/hyperlink" Target="https://www.petropar.gov.py/?page_id=5192" TargetMode="External"/><Relationship Id="rId46" Type="http://schemas.openxmlformats.org/officeDocument/2006/relationships/hyperlink" Target="https://www.contrataciones.gov.py/licitaciones/adjudicacion/1f06e3bc-070a-6934-bd8e-a598d3d92124/resumen-adjudicacion.html," TargetMode="External"/><Relationship Id="rId67" Type="http://schemas.openxmlformats.org/officeDocument/2006/relationships/hyperlink" Target="https://www.petropar.gov.py/?page_id=5192" TargetMode="External"/><Relationship Id="rId116" Type="http://schemas.openxmlformats.org/officeDocument/2006/relationships/hyperlink" Target="https://www.contrataciones.gov.py/licitaciones/adjudicacion/1f03afc7-ce2e-69ba-87cc-efa18e3ce456/resumen-adjudicacion.html," TargetMode="External"/><Relationship Id="rId137" Type="http://schemas.openxmlformats.org/officeDocument/2006/relationships/hyperlink" Target="https://www.contrataciones.gov.py/buscador/general.html?filtro=467018&amp;page=." TargetMode="External"/><Relationship Id="rId158" Type="http://schemas.openxmlformats.org/officeDocument/2006/relationships/hyperlink" Target="https://www.contrataciones.gov.py/buscador/general.html?filtro=465870&amp;page=." TargetMode="External"/><Relationship Id="rId20" Type="http://schemas.openxmlformats.org/officeDocument/2006/relationships/hyperlink" Target="https://www.petropar.gov.py/?page_id=8593" TargetMode="External"/><Relationship Id="rId41" Type="http://schemas.openxmlformats.org/officeDocument/2006/relationships/hyperlink" Target="https://www.contrataciones.gov.py/licitaciones/adjudicacion/1f06ca60-e1ef-6876-84f2-3bed12c41dd2/resumen-adjudicacion.html," TargetMode="External"/><Relationship Id="rId62" Type="http://schemas.openxmlformats.org/officeDocument/2006/relationships/hyperlink" Target="https://www.petropar.gov.py/?page_id=5192" TargetMode="External"/><Relationship Id="rId83" Type="http://schemas.openxmlformats.org/officeDocument/2006/relationships/hyperlink" Target="https://www.petropar.gov.py/?page_id=5192" TargetMode="External"/><Relationship Id="rId88" Type="http://schemas.openxmlformats.org/officeDocument/2006/relationships/hyperlink" Target="https://www.petropar.gov.py/?page_id=5192" TargetMode="External"/><Relationship Id="rId111" Type="http://schemas.openxmlformats.org/officeDocument/2006/relationships/hyperlink" Target="https://www.contrataciones.gov.py/licitaciones/adjudicacion/1f034d0e-d6d3-64ba-8992-832f0a3050cc/resumen-adjudicacion.html," TargetMode="External"/><Relationship Id="rId132" Type="http://schemas.openxmlformats.org/officeDocument/2006/relationships/hyperlink" Target="https://www.contrataciones.gov.py/buscador/general.html?filtro=466046&amp;page=" TargetMode="External"/><Relationship Id="rId153" Type="http://schemas.openxmlformats.org/officeDocument/2006/relationships/hyperlink" Target="https://www.contrataciones.gov.py/buscador/general.html?filtro=468193&amp;page=." TargetMode="External"/><Relationship Id="rId174" Type="http://schemas.openxmlformats.org/officeDocument/2006/relationships/hyperlink" Target="https://www.contrataciones.gov.py/buscador/general.html?filtro=467036&amp;page=." TargetMode="External"/><Relationship Id="rId179" Type="http://schemas.openxmlformats.org/officeDocument/2006/relationships/hyperlink" Target="https://www.petropar.gov.py/?page_id=7660" TargetMode="External"/><Relationship Id="rId15" Type="http://schemas.openxmlformats.org/officeDocument/2006/relationships/hyperlink" Target="https://twitter.com/Petropargov" TargetMode="External"/><Relationship Id="rId36" Type="http://schemas.openxmlformats.org/officeDocument/2006/relationships/hyperlink" Target="https://www.contrataciones.gov.py/licitaciones/adjudicacion/1f03cb9f-828e-6f8e-adb9-457ef6ce5112/resumen-adjudicacion.html," TargetMode="External"/><Relationship Id="rId57" Type="http://schemas.openxmlformats.org/officeDocument/2006/relationships/hyperlink" Target="https://datos.sfp.gov.py/visualizaciones/oee" TargetMode="External"/><Relationship Id="rId106" Type="http://schemas.openxmlformats.org/officeDocument/2006/relationships/hyperlink" Target="https://www.contrataciones.gov.py/licitaciones/adjudicacion/1f01ea7a-1c6b-6cdc-a924-81a30792f83e/resumen-adjudicacion.html," TargetMode="External"/><Relationship Id="rId127" Type="http://schemas.openxmlformats.org/officeDocument/2006/relationships/hyperlink" Target="https://www.contrataciones.gov.py/buscador/general.html?filtro=467000&amp;page=." TargetMode="External"/><Relationship Id="rId10" Type="http://schemas.openxmlformats.org/officeDocument/2006/relationships/hyperlink" Target="https://informacionpublica.paraguay.gov.py/portal/" TargetMode="External"/><Relationship Id="rId31" Type="http://schemas.openxmlformats.org/officeDocument/2006/relationships/hyperlink" Target="https://www.contrataciones.gov.py/licitaciones/adjudicacion/1f05760d-27aa-6da6-8171-6f886a44f22e/resumen-adjudicacion.html," TargetMode="External"/><Relationship Id="rId52" Type="http://schemas.openxmlformats.org/officeDocument/2006/relationships/hyperlink" Target="https://www.contrataciones.gov.py/licitaciones/adjudicacion/1f087314-c9df-61f6-b90f-992a5e6f42ba/resumen-adjudicacion.html," TargetMode="External"/><Relationship Id="rId73" Type="http://schemas.openxmlformats.org/officeDocument/2006/relationships/hyperlink" Target="https://transparencia.senac.gov.py/portal" TargetMode="External"/><Relationship Id="rId78" Type="http://schemas.openxmlformats.org/officeDocument/2006/relationships/hyperlink" Target="https://transparencia.senac.gov.py/portal" TargetMode="External"/><Relationship Id="rId94" Type="http://schemas.openxmlformats.org/officeDocument/2006/relationships/hyperlink" Target="https://www.contrataciones.gov.py/licitaciones/adjudicacion/1efe8a0e-df54-6764-bd88-977f070803ad/resumen-adjudicacion.html," TargetMode="External"/><Relationship Id="rId99" Type="http://schemas.openxmlformats.org/officeDocument/2006/relationships/hyperlink" Target="https://www.contrataciones.gov.py/licitaciones/adjudicacion/1f014808-430d-63f0-b44a-fb190e4807d9/resumen-adjudicacion.html," TargetMode="External"/><Relationship Id="rId101" Type="http://schemas.openxmlformats.org/officeDocument/2006/relationships/hyperlink" Target="https://www.contrataciones.gov.py/licitaciones/adjudicacion/1effdbb7-a1fc-6ffa-a535-21400f944ed6/resumen-adjudicacion.html," TargetMode="External"/><Relationship Id="rId122" Type="http://schemas.openxmlformats.org/officeDocument/2006/relationships/hyperlink" Target="https://www.contrataciones.gov.py/buscador/general.html?filtro=462161&amp;page=." TargetMode="External"/><Relationship Id="rId143" Type="http://schemas.openxmlformats.org/officeDocument/2006/relationships/hyperlink" Target="https://www.contrataciones.gov.py/buscador/general.html?filtro=465978&amp;page=." TargetMode="External"/><Relationship Id="rId148" Type="http://schemas.openxmlformats.org/officeDocument/2006/relationships/hyperlink" Target="https://www.contrataciones.gov.py/buscador/general.html?filtro=467051&amp;page=." TargetMode="External"/><Relationship Id="rId164" Type="http://schemas.openxmlformats.org/officeDocument/2006/relationships/hyperlink" Target="https://www.contrataciones.gov.py/buscador/general.html?filtro=466339&amp;page=." TargetMode="External"/><Relationship Id="rId169" Type="http://schemas.openxmlformats.org/officeDocument/2006/relationships/hyperlink" Target="https://www.contrataciones.gov.py/buscador/general.html?filtro=465987&amp;pag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09"/>
  <sheetViews>
    <sheetView tabSelected="1" topLeftCell="A295" zoomScale="85" zoomScaleNormal="85" workbookViewId="0">
      <selection activeCell="K408" sqref="K408"/>
    </sheetView>
  </sheetViews>
  <sheetFormatPr baseColWidth="10" defaultColWidth="9.140625" defaultRowHeight="12.75"/>
  <cols>
    <col min="1" max="1" width="17.42578125" style="2" customWidth="1"/>
    <col min="2" max="2" width="26.7109375" style="2" customWidth="1"/>
    <col min="3" max="3" width="28" style="2" customWidth="1"/>
    <col min="4" max="4" width="30.7109375" style="2" customWidth="1"/>
    <col min="5" max="5" width="29.28515625" style="2" customWidth="1"/>
    <col min="6" max="6" width="19.42578125" style="2" customWidth="1"/>
    <col min="7" max="7" width="39.5703125" style="2" customWidth="1"/>
    <col min="8" max="8" width="21.28515625" style="2" customWidth="1"/>
    <col min="9" max="16384" width="9.140625" style="2"/>
  </cols>
  <sheetData>
    <row r="1" spans="1:8" ht="20.100000000000001" customHeight="1">
      <c r="A1" s="98" t="s">
        <v>164</v>
      </c>
      <c r="B1" s="98"/>
      <c r="C1" s="98"/>
      <c r="D1" s="98"/>
      <c r="E1" s="98"/>
      <c r="F1" s="98"/>
      <c r="G1" s="98"/>
    </row>
    <row r="2" spans="1:8" ht="9" customHeight="1">
      <c r="A2" s="166" t="s">
        <v>197</v>
      </c>
      <c r="B2" s="166"/>
      <c r="C2" s="166"/>
      <c r="D2" s="166"/>
      <c r="E2" s="166"/>
      <c r="F2" s="166"/>
      <c r="G2" s="166"/>
      <c r="H2" s="84"/>
    </row>
    <row r="3" spans="1:8" ht="7.5" customHeight="1">
      <c r="A3" s="166"/>
      <c r="B3" s="166"/>
      <c r="C3" s="166"/>
      <c r="D3" s="166"/>
      <c r="E3" s="166"/>
      <c r="F3" s="166"/>
      <c r="G3" s="166"/>
    </row>
    <row r="4" spans="1:8">
      <c r="A4" s="157" t="s">
        <v>0</v>
      </c>
      <c r="B4" s="157"/>
      <c r="C4" s="157"/>
      <c r="D4" s="157"/>
      <c r="E4" s="157"/>
      <c r="F4" s="157"/>
      <c r="G4" s="157"/>
    </row>
    <row r="5" spans="1:8" ht="15.75" customHeight="1">
      <c r="A5" s="150" t="s">
        <v>165</v>
      </c>
      <c r="B5" s="150"/>
      <c r="C5" s="150"/>
      <c r="D5" s="150"/>
      <c r="E5" s="150"/>
      <c r="F5" s="150"/>
      <c r="G5" s="150"/>
    </row>
    <row r="6" spans="1:8" ht="16.5" customHeight="1">
      <c r="A6" s="150" t="s">
        <v>327</v>
      </c>
      <c r="B6" s="150"/>
      <c r="C6" s="150"/>
      <c r="D6" s="150"/>
      <c r="E6" s="150"/>
      <c r="F6" s="150"/>
      <c r="G6" s="150"/>
    </row>
    <row r="7" spans="1:8">
      <c r="A7" s="115" t="s">
        <v>167</v>
      </c>
      <c r="B7" s="115"/>
      <c r="C7" s="115"/>
      <c r="D7" s="115"/>
      <c r="E7" s="115"/>
      <c r="F7" s="115"/>
      <c r="G7" s="115"/>
    </row>
    <row r="8" spans="1:8" ht="35.25" customHeight="1">
      <c r="A8" s="109" t="s">
        <v>244</v>
      </c>
      <c r="B8" s="109"/>
      <c r="C8" s="109"/>
      <c r="D8" s="109"/>
      <c r="E8" s="109"/>
      <c r="F8" s="109"/>
      <c r="G8" s="109"/>
    </row>
    <row r="9" spans="1:8" s="3" customFormat="1" ht="14.25" customHeight="1">
      <c r="A9" s="157" t="s">
        <v>51</v>
      </c>
      <c r="B9" s="157"/>
      <c r="C9" s="157"/>
      <c r="D9" s="157"/>
      <c r="E9" s="157"/>
      <c r="F9" s="157"/>
      <c r="G9" s="157"/>
    </row>
    <row r="10" spans="1:8" s="3" customFormat="1" ht="22.5" customHeight="1">
      <c r="A10" s="167" t="s">
        <v>85</v>
      </c>
      <c r="B10" s="157"/>
      <c r="C10" s="157"/>
      <c r="D10" s="157"/>
      <c r="E10" s="157"/>
      <c r="F10" s="157"/>
      <c r="G10" s="157"/>
    </row>
    <row r="11" spans="1:8">
      <c r="A11" s="4" t="s">
        <v>1</v>
      </c>
      <c r="B11" s="156" t="s">
        <v>2</v>
      </c>
      <c r="C11" s="156"/>
      <c r="D11" s="115" t="s">
        <v>3</v>
      </c>
      <c r="E11" s="115"/>
      <c r="F11" s="115" t="s">
        <v>4</v>
      </c>
      <c r="G11" s="115"/>
    </row>
    <row r="12" spans="1:8" ht="15.75" customHeight="1">
      <c r="A12" s="5">
        <v>1</v>
      </c>
      <c r="B12" s="149" t="s">
        <v>86</v>
      </c>
      <c r="C12" s="149"/>
      <c r="D12" s="149" t="s">
        <v>183</v>
      </c>
      <c r="E12" s="149"/>
      <c r="F12" s="151" t="s">
        <v>99</v>
      </c>
      <c r="G12" s="151"/>
    </row>
    <row r="13" spans="1:8" ht="15.75" customHeight="1">
      <c r="A13" s="5">
        <v>2</v>
      </c>
      <c r="B13" s="149" t="s">
        <v>87</v>
      </c>
      <c r="C13" s="149"/>
      <c r="D13" s="149" t="s">
        <v>198</v>
      </c>
      <c r="E13" s="149"/>
      <c r="F13" s="151" t="s">
        <v>102</v>
      </c>
      <c r="G13" s="151"/>
    </row>
    <row r="14" spans="1:8" ht="15.75" customHeight="1">
      <c r="A14" s="5">
        <v>3</v>
      </c>
      <c r="B14" s="149" t="s">
        <v>88</v>
      </c>
      <c r="C14" s="149"/>
      <c r="D14" s="149" t="s">
        <v>100</v>
      </c>
      <c r="E14" s="149"/>
      <c r="F14" s="151" t="s">
        <v>101</v>
      </c>
      <c r="G14" s="151"/>
    </row>
    <row r="15" spans="1:8" ht="15.75" customHeight="1">
      <c r="A15" s="5">
        <v>4</v>
      </c>
      <c r="B15" s="149" t="s">
        <v>89</v>
      </c>
      <c r="C15" s="149"/>
      <c r="D15" s="149" t="s">
        <v>246</v>
      </c>
      <c r="E15" s="149"/>
      <c r="F15" s="151" t="s">
        <v>99</v>
      </c>
      <c r="G15" s="151"/>
    </row>
    <row r="16" spans="1:8" ht="15.75" customHeight="1">
      <c r="A16" s="5">
        <v>5</v>
      </c>
      <c r="B16" s="149" t="s">
        <v>90</v>
      </c>
      <c r="C16" s="149"/>
      <c r="D16" s="149" t="s">
        <v>184</v>
      </c>
      <c r="E16" s="149"/>
      <c r="F16" s="151" t="s">
        <v>99</v>
      </c>
      <c r="G16" s="151"/>
    </row>
    <row r="17" spans="1:7">
      <c r="A17" s="5">
        <v>6</v>
      </c>
      <c r="B17" s="149" t="s">
        <v>91</v>
      </c>
      <c r="C17" s="149"/>
      <c r="D17" s="149" t="s">
        <v>185</v>
      </c>
      <c r="E17" s="149"/>
      <c r="F17" s="151" t="s">
        <v>102</v>
      </c>
      <c r="G17" s="151"/>
    </row>
    <row r="18" spans="1:7">
      <c r="A18" s="5">
        <v>7</v>
      </c>
      <c r="B18" s="149" t="s">
        <v>92</v>
      </c>
      <c r="C18" s="149"/>
      <c r="D18" s="149" t="s">
        <v>200</v>
      </c>
      <c r="E18" s="149"/>
      <c r="F18" s="151" t="s">
        <v>99</v>
      </c>
      <c r="G18" s="151"/>
    </row>
    <row r="19" spans="1:7">
      <c r="A19" s="5">
        <v>8</v>
      </c>
      <c r="B19" s="149" t="s">
        <v>93</v>
      </c>
      <c r="C19" s="149"/>
      <c r="D19" s="149" t="s">
        <v>186</v>
      </c>
      <c r="E19" s="149"/>
      <c r="F19" s="151" t="s">
        <v>103</v>
      </c>
      <c r="G19" s="151"/>
    </row>
    <row r="20" spans="1:7">
      <c r="A20" s="5">
        <v>9</v>
      </c>
      <c r="B20" s="149" t="s">
        <v>94</v>
      </c>
      <c r="C20" s="149"/>
      <c r="D20" s="149" t="s">
        <v>201</v>
      </c>
      <c r="E20" s="149"/>
      <c r="F20" s="151" t="s">
        <v>99</v>
      </c>
      <c r="G20" s="151"/>
    </row>
    <row r="21" spans="1:7">
      <c r="A21" s="5">
        <v>10</v>
      </c>
      <c r="B21" s="149" t="s">
        <v>95</v>
      </c>
      <c r="C21" s="149"/>
      <c r="D21" s="149" t="s">
        <v>199</v>
      </c>
      <c r="E21" s="149"/>
      <c r="F21" s="151" t="s">
        <v>99</v>
      </c>
      <c r="G21" s="151"/>
    </row>
    <row r="22" spans="1:7">
      <c r="A22" s="5">
        <v>11</v>
      </c>
      <c r="B22" s="149" t="s">
        <v>96</v>
      </c>
      <c r="C22" s="149"/>
      <c r="D22" s="149" t="s">
        <v>187</v>
      </c>
      <c r="E22" s="149"/>
      <c r="F22" s="151" t="s">
        <v>99</v>
      </c>
      <c r="G22" s="151"/>
    </row>
    <row r="23" spans="1:7">
      <c r="A23" s="5">
        <v>12</v>
      </c>
      <c r="B23" s="149" t="s">
        <v>97</v>
      </c>
      <c r="C23" s="149"/>
      <c r="D23" s="149" t="s">
        <v>202</v>
      </c>
      <c r="E23" s="149"/>
      <c r="F23" s="151" t="s">
        <v>104</v>
      </c>
      <c r="G23" s="151"/>
    </row>
    <row r="24" spans="1:7">
      <c r="A24" s="5">
        <v>13</v>
      </c>
      <c r="B24" s="149" t="s">
        <v>98</v>
      </c>
      <c r="C24" s="149"/>
      <c r="D24" s="149" t="s">
        <v>328</v>
      </c>
      <c r="E24" s="149"/>
      <c r="F24" s="151" t="s">
        <v>104</v>
      </c>
      <c r="G24" s="151"/>
    </row>
    <row r="25" spans="1:7">
      <c r="A25" s="159" t="s">
        <v>46</v>
      </c>
      <c r="B25" s="159"/>
      <c r="C25" s="159"/>
      <c r="D25" s="159"/>
      <c r="E25" s="108">
        <v>13</v>
      </c>
      <c r="F25" s="108"/>
      <c r="G25" s="108"/>
    </row>
    <row r="26" spans="1:7" ht="15.75" customHeight="1">
      <c r="A26" s="156" t="s">
        <v>48</v>
      </c>
      <c r="B26" s="156"/>
      <c r="C26" s="156"/>
      <c r="D26" s="156"/>
      <c r="E26" s="108">
        <v>10</v>
      </c>
      <c r="F26" s="108"/>
      <c r="G26" s="108"/>
    </row>
    <row r="27" spans="1:7" ht="15.75" customHeight="1">
      <c r="A27" s="156" t="s">
        <v>47</v>
      </c>
      <c r="B27" s="156"/>
      <c r="C27" s="156"/>
      <c r="D27" s="156"/>
      <c r="E27" s="108">
        <v>3</v>
      </c>
      <c r="F27" s="108"/>
      <c r="G27" s="108"/>
    </row>
    <row r="28" spans="1:7" ht="15.75" customHeight="1">
      <c r="A28" s="156" t="s">
        <v>168</v>
      </c>
      <c r="B28" s="156"/>
      <c r="C28" s="156"/>
      <c r="D28" s="156"/>
      <c r="E28" s="108">
        <v>13</v>
      </c>
      <c r="F28" s="108"/>
      <c r="G28" s="108"/>
    </row>
    <row r="29" spans="1:7" ht="6" customHeight="1"/>
    <row r="30" spans="1:7">
      <c r="A30" s="157" t="s">
        <v>66</v>
      </c>
      <c r="B30" s="157"/>
      <c r="C30" s="157"/>
      <c r="D30" s="157"/>
      <c r="E30" s="157"/>
      <c r="F30" s="157"/>
      <c r="G30" s="157"/>
    </row>
    <row r="31" spans="1:7">
      <c r="A31" s="157" t="s">
        <v>169</v>
      </c>
      <c r="B31" s="157"/>
      <c r="C31" s="157"/>
      <c r="D31" s="157"/>
      <c r="E31" s="157"/>
      <c r="F31" s="157"/>
      <c r="G31" s="157"/>
    </row>
    <row r="32" spans="1:7" ht="24" customHeight="1">
      <c r="A32" s="136" t="s">
        <v>231</v>
      </c>
      <c r="B32" s="109"/>
      <c r="C32" s="109"/>
      <c r="D32" s="109"/>
      <c r="E32" s="109"/>
      <c r="F32" s="109"/>
      <c r="G32" s="109"/>
    </row>
    <row r="33" spans="1:7" ht="19.5" customHeight="1">
      <c r="A33" s="158" t="s">
        <v>78</v>
      </c>
      <c r="B33" s="158"/>
      <c r="C33" s="158"/>
      <c r="D33" s="158"/>
      <c r="E33" s="158"/>
      <c r="F33" s="158"/>
      <c r="G33" s="158"/>
    </row>
    <row r="34" spans="1:7" ht="22.5" customHeight="1">
      <c r="A34" s="136" t="s">
        <v>232</v>
      </c>
      <c r="B34" s="109"/>
      <c r="C34" s="109"/>
      <c r="D34" s="109"/>
      <c r="E34" s="109"/>
      <c r="F34" s="109"/>
      <c r="G34" s="109"/>
    </row>
    <row r="35" spans="1:7" ht="16.5" customHeight="1">
      <c r="A35" s="25" t="s">
        <v>5</v>
      </c>
      <c r="B35" s="118" t="s">
        <v>52</v>
      </c>
      <c r="C35" s="118"/>
      <c r="D35" s="25" t="s">
        <v>6</v>
      </c>
      <c r="E35" s="118" t="s">
        <v>7</v>
      </c>
      <c r="F35" s="118"/>
      <c r="G35" s="26" t="s">
        <v>8</v>
      </c>
    </row>
    <row r="36" spans="1:7" ht="75.75" customHeight="1">
      <c r="A36" s="8" t="s">
        <v>9</v>
      </c>
      <c r="B36" s="109" t="s">
        <v>203</v>
      </c>
      <c r="C36" s="109"/>
      <c r="D36" s="30" t="s">
        <v>204</v>
      </c>
      <c r="E36" s="144" t="s">
        <v>205</v>
      </c>
      <c r="F36" s="153"/>
      <c r="G36" s="31" t="s">
        <v>206</v>
      </c>
    </row>
    <row r="37" spans="1:7" ht="71.25" customHeight="1">
      <c r="A37" s="8" t="s">
        <v>10</v>
      </c>
      <c r="B37" s="109" t="s">
        <v>207</v>
      </c>
      <c r="C37" s="109"/>
      <c r="D37" s="30" t="s">
        <v>208</v>
      </c>
      <c r="E37" s="144" t="s">
        <v>105</v>
      </c>
      <c r="F37" s="153"/>
      <c r="G37" s="31" t="s">
        <v>106</v>
      </c>
    </row>
    <row r="38" spans="1:7" ht="20.100000000000001" customHeight="1">
      <c r="A38" s="20"/>
      <c r="B38" s="21"/>
      <c r="C38" s="21"/>
      <c r="D38" s="22"/>
      <c r="E38" s="100" t="s">
        <v>634</v>
      </c>
      <c r="F38" s="100"/>
      <c r="G38" s="100"/>
    </row>
    <row r="39" spans="1:7" ht="20.100000000000001" customHeight="1">
      <c r="A39" s="98" t="s">
        <v>164</v>
      </c>
      <c r="B39" s="98"/>
      <c r="C39" s="98"/>
      <c r="D39" s="98"/>
      <c r="E39" s="98"/>
      <c r="F39" s="98"/>
      <c r="G39" s="98"/>
    </row>
    <row r="40" spans="1:7" ht="18.75" customHeight="1">
      <c r="A40" s="157" t="s">
        <v>67</v>
      </c>
      <c r="B40" s="157"/>
      <c r="C40" s="157"/>
      <c r="D40" s="157"/>
      <c r="E40" s="157"/>
      <c r="F40" s="157"/>
      <c r="G40" s="157"/>
    </row>
    <row r="41" spans="1:7" ht="19.5" customHeight="1">
      <c r="A41" s="157" t="s">
        <v>68</v>
      </c>
      <c r="B41" s="157"/>
      <c r="C41" s="157"/>
      <c r="D41" s="157"/>
      <c r="E41" s="157"/>
      <c r="F41" s="157"/>
      <c r="G41" s="157"/>
    </row>
    <row r="42" spans="1:7" ht="21" customHeight="1">
      <c r="A42" s="25" t="s">
        <v>11</v>
      </c>
      <c r="B42" s="118" t="s">
        <v>49</v>
      </c>
      <c r="C42" s="118"/>
      <c r="D42" s="118"/>
      <c r="E42" s="118" t="s">
        <v>54</v>
      </c>
      <c r="F42" s="118"/>
      <c r="G42" s="118"/>
    </row>
    <row r="43" spans="1:7" ht="21" customHeight="1">
      <c r="A43" s="52" t="s">
        <v>329</v>
      </c>
      <c r="B43" s="116">
        <v>1</v>
      </c>
      <c r="C43" s="109"/>
      <c r="D43" s="109"/>
      <c r="E43" s="117" t="s">
        <v>107</v>
      </c>
      <c r="F43" s="118"/>
      <c r="G43" s="118"/>
    </row>
    <row r="44" spans="1:7" ht="21" customHeight="1">
      <c r="A44" s="52" t="s">
        <v>330</v>
      </c>
      <c r="B44" s="116">
        <v>1</v>
      </c>
      <c r="C44" s="109"/>
      <c r="D44" s="109"/>
      <c r="E44" s="117" t="s">
        <v>107</v>
      </c>
      <c r="F44" s="118"/>
      <c r="G44" s="118"/>
    </row>
    <row r="45" spans="1:7" ht="21" customHeight="1">
      <c r="A45" s="52" t="s">
        <v>331</v>
      </c>
      <c r="B45" s="116">
        <v>1</v>
      </c>
      <c r="C45" s="109"/>
      <c r="D45" s="109"/>
      <c r="E45" s="117" t="s">
        <v>107</v>
      </c>
      <c r="F45" s="118"/>
      <c r="G45" s="118"/>
    </row>
    <row r="46" spans="1:7" ht="21" customHeight="1">
      <c r="A46" s="52" t="s">
        <v>332</v>
      </c>
      <c r="B46" s="116">
        <v>1</v>
      </c>
      <c r="C46" s="109"/>
      <c r="D46" s="109"/>
      <c r="E46" s="117" t="s">
        <v>107</v>
      </c>
      <c r="F46" s="118"/>
      <c r="G46" s="118"/>
    </row>
    <row r="47" spans="1:7" ht="21" customHeight="1">
      <c r="A47" s="52" t="s">
        <v>333</v>
      </c>
      <c r="B47" s="116">
        <v>1</v>
      </c>
      <c r="C47" s="109"/>
      <c r="D47" s="109"/>
      <c r="E47" s="117" t="s">
        <v>107</v>
      </c>
      <c r="F47" s="118"/>
      <c r="G47" s="118"/>
    </row>
    <row r="48" spans="1:7" ht="21" customHeight="1">
      <c r="A48" s="52" t="s">
        <v>334</v>
      </c>
      <c r="B48" s="116">
        <v>0.33</v>
      </c>
      <c r="C48" s="109"/>
      <c r="D48" s="109"/>
      <c r="E48" s="117" t="s">
        <v>107</v>
      </c>
      <c r="F48" s="118"/>
      <c r="G48" s="118"/>
    </row>
    <row r="49" spans="1:7" ht="21" customHeight="1">
      <c r="A49" s="23" t="s">
        <v>247</v>
      </c>
      <c r="B49" s="116">
        <v>1</v>
      </c>
      <c r="C49" s="109"/>
      <c r="D49" s="109"/>
      <c r="E49" s="117" t="s">
        <v>107</v>
      </c>
      <c r="F49" s="118"/>
      <c r="G49" s="118"/>
    </row>
    <row r="50" spans="1:7" ht="21" customHeight="1">
      <c r="A50" s="52" t="s">
        <v>248</v>
      </c>
      <c r="B50" s="116">
        <v>1</v>
      </c>
      <c r="C50" s="109"/>
      <c r="D50" s="109"/>
      <c r="E50" s="117" t="s">
        <v>107</v>
      </c>
      <c r="F50" s="118"/>
      <c r="G50" s="118"/>
    </row>
    <row r="51" spans="1:7" ht="21" customHeight="1">
      <c r="A51" s="52" t="s">
        <v>249</v>
      </c>
      <c r="B51" s="116">
        <v>1</v>
      </c>
      <c r="C51" s="109"/>
      <c r="D51" s="109"/>
      <c r="E51" s="117" t="s">
        <v>107</v>
      </c>
      <c r="F51" s="118"/>
      <c r="G51" s="118"/>
    </row>
    <row r="52" spans="1:7" ht="21" customHeight="1">
      <c r="A52" s="52" t="s">
        <v>335</v>
      </c>
      <c r="B52" s="116">
        <v>1</v>
      </c>
      <c r="C52" s="109"/>
      <c r="D52" s="109"/>
      <c r="E52" s="117" t="s">
        <v>107</v>
      </c>
      <c r="F52" s="118"/>
      <c r="G52" s="118"/>
    </row>
    <row r="53" spans="1:7" ht="21" customHeight="1">
      <c r="A53" s="52" t="s">
        <v>336</v>
      </c>
      <c r="B53" s="116">
        <v>1</v>
      </c>
      <c r="C53" s="109"/>
      <c r="D53" s="109"/>
      <c r="E53" s="117" t="s">
        <v>107</v>
      </c>
      <c r="F53" s="118"/>
      <c r="G53" s="118"/>
    </row>
    <row r="54" spans="1:7" ht="21" customHeight="1">
      <c r="A54" s="23" t="s">
        <v>337</v>
      </c>
      <c r="B54" s="116">
        <v>1</v>
      </c>
      <c r="C54" s="109"/>
      <c r="D54" s="109"/>
      <c r="E54" s="117" t="s">
        <v>107</v>
      </c>
      <c r="F54" s="118"/>
      <c r="G54" s="118"/>
    </row>
    <row r="55" spans="1:7" ht="342" customHeight="1">
      <c r="A55" s="108"/>
      <c r="B55" s="115"/>
      <c r="C55" s="115"/>
      <c r="D55" s="115"/>
      <c r="E55" s="115"/>
      <c r="F55" s="115"/>
      <c r="G55" s="115"/>
    </row>
    <row r="56" spans="1:7" ht="20.100000000000001" customHeight="1">
      <c r="A56" s="20"/>
      <c r="B56" s="21"/>
      <c r="C56" s="21"/>
      <c r="D56" s="22"/>
      <c r="E56" s="100" t="s">
        <v>633</v>
      </c>
      <c r="F56" s="100"/>
      <c r="G56" s="100"/>
    </row>
    <row r="57" spans="1:7" ht="20.100000000000001" customHeight="1">
      <c r="A57" s="98" t="s">
        <v>164</v>
      </c>
      <c r="B57" s="98"/>
      <c r="C57" s="98"/>
      <c r="D57" s="98"/>
      <c r="E57" s="98"/>
      <c r="F57" s="98"/>
      <c r="G57" s="98"/>
    </row>
    <row r="58" spans="1:7" ht="24" customHeight="1">
      <c r="A58" s="157" t="s">
        <v>69</v>
      </c>
      <c r="B58" s="157"/>
      <c r="C58" s="157"/>
      <c r="D58" s="157"/>
      <c r="E58" s="157"/>
      <c r="F58" s="157"/>
      <c r="G58" s="157"/>
    </row>
    <row r="59" spans="1:7" ht="21" customHeight="1">
      <c r="A59" s="25" t="s">
        <v>11</v>
      </c>
      <c r="B59" s="118" t="s">
        <v>12</v>
      </c>
      <c r="C59" s="118"/>
      <c r="D59" s="118"/>
      <c r="E59" s="115" t="s">
        <v>53</v>
      </c>
      <c r="F59" s="115"/>
      <c r="G59" s="115"/>
    </row>
    <row r="60" spans="1:7" ht="21" customHeight="1">
      <c r="A60" s="23" t="s">
        <v>329</v>
      </c>
      <c r="B60" s="116">
        <v>1</v>
      </c>
      <c r="C60" s="109"/>
      <c r="D60" s="109"/>
      <c r="E60" s="117" t="s">
        <v>219</v>
      </c>
      <c r="F60" s="118"/>
      <c r="G60" s="118"/>
    </row>
    <row r="61" spans="1:7" ht="21" customHeight="1">
      <c r="A61" s="53" t="s">
        <v>330</v>
      </c>
      <c r="B61" s="116">
        <v>1</v>
      </c>
      <c r="C61" s="109"/>
      <c r="D61" s="109"/>
      <c r="E61" s="117" t="s">
        <v>219</v>
      </c>
      <c r="F61" s="118"/>
      <c r="G61" s="118"/>
    </row>
    <row r="62" spans="1:7" ht="21" customHeight="1">
      <c r="A62" s="53" t="s">
        <v>331</v>
      </c>
      <c r="B62" s="116">
        <v>1</v>
      </c>
      <c r="C62" s="109"/>
      <c r="D62" s="109"/>
      <c r="E62" s="117" t="s">
        <v>219</v>
      </c>
      <c r="F62" s="118"/>
      <c r="G62" s="118"/>
    </row>
    <row r="63" spans="1:7" ht="21" customHeight="1">
      <c r="A63" s="53" t="s">
        <v>332</v>
      </c>
      <c r="B63" s="116">
        <v>1</v>
      </c>
      <c r="C63" s="109"/>
      <c r="D63" s="109"/>
      <c r="E63" s="117" t="s">
        <v>219</v>
      </c>
      <c r="F63" s="118"/>
      <c r="G63" s="118"/>
    </row>
    <row r="64" spans="1:7" ht="21" customHeight="1">
      <c r="A64" s="53" t="s">
        <v>333</v>
      </c>
      <c r="B64" s="116">
        <v>1</v>
      </c>
      <c r="C64" s="109"/>
      <c r="D64" s="109"/>
      <c r="E64" s="117" t="s">
        <v>219</v>
      </c>
      <c r="F64" s="118"/>
      <c r="G64" s="118"/>
    </row>
    <row r="65" spans="1:7" ht="21" customHeight="1">
      <c r="A65" s="53" t="s">
        <v>334</v>
      </c>
      <c r="B65" s="116">
        <v>1</v>
      </c>
      <c r="C65" s="109"/>
      <c r="D65" s="109"/>
      <c r="E65" s="117" t="s">
        <v>219</v>
      </c>
      <c r="F65" s="118"/>
      <c r="G65" s="118"/>
    </row>
    <row r="66" spans="1:7" ht="21" customHeight="1">
      <c r="A66" s="53" t="s">
        <v>247</v>
      </c>
      <c r="B66" s="116">
        <v>1</v>
      </c>
      <c r="C66" s="109"/>
      <c r="D66" s="109"/>
      <c r="E66" s="117" t="s">
        <v>219</v>
      </c>
      <c r="F66" s="118"/>
      <c r="G66" s="118"/>
    </row>
    <row r="67" spans="1:7" ht="21" customHeight="1">
      <c r="A67" s="53" t="s">
        <v>248</v>
      </c>
      <c r="B67" s="116">
        <v>1</v>
      </c>
      <c r="C67" s="109"/>
      <c r="D67" s="109"/>
      <c r="E67" s="117" t="s">
        <v>219</v>
      </c>
      <c r="F67" s="118"/>
      <c r="G67" s="118"/>
    </row>
    <row r="68" spans="1:7" ht="21" customHeight="1">
      <c r="A68" s="53" t="s">
        <v>249</v>
      </c>
      <c r="B68" s="116">
        <v>1</v>
      </c>
      <c r="C68" s="109"/>
      <c r="D68" s="109"/>
      <c r="E68" s="117" t="s">
        <v>219</v>
      </c>
      <c r="F68" s="118"/>
      <c r="G68" s="118"/>
    </row>
    <row r="69" spans="1:7" ht="21" customHeight="1">
      <c r="A69" s="53" t="s">
        <v>335</v>
      </c>
      <c r="B69" s="116">
        <v>1</v>
      </c>
      <c r="C69" s="109"/>
      <c r="D69" s="109"/>
      <c r="E69" s="117" t="s">
        <v>219</v>
      </c>
      <c r="F69" s="118"/>
      <c r="G69" s="118"/>
    </row>
    <row r="70" spans="1:7" ht="21" customHeight="1">
      <c r="A70" s="23" t="s">
        <v>336</v>
      </c>
      <c r="B70" s="116">
        <v>1</v>
      </c>
      <c r="C70" s="109"/>
      <c r="D70" s="109"/>
      <c r="E70" s="117" t="s">
        <v>219</v>
      </c>
      <c r="F70" s="118"/>
      <c r="G70" s="118"/>
    </row>
    <row r="71" spans="1:7" ht="21" customHeight="1">
      <c r="A71" s="23" t="s">
        <v>337</v>
      </c>
      <c r="B71" s="116">
        <v>1</v>
      </c>
      <c r="C71" s="109"/>
      <c r="D71" s="109"/>
      <c r="E71" s="117" t="s">
        <v>219</v>
      </c>
      <c r="F71" s="118"/>
      <c r="G71" s="118"/>
    </row>
    <row r="72" spans="1:7" ht="356.25" customHeight="1">
      <c r="A72" s="108"/>
      <c r="B72" s="115"/>
      <c r="C72" s="115"/>
      <c r="D72" s="115"/>
      <c r="E72" s="115"/>
      <c r="F72" s="115"/>
      <c r="G72" s="115"/>
    </row>
    <row r="73" spans="1:7" ht="16.5" customHeight="1">
      <c r="E73" s="100" t="s">
        <v>632</v>
      </c>
      <c r="F73" s="100"/>
      <c r="G73" s="100"/>
    </row>
    <row r="74" spans="1:7" ht="16.5" customHeight="1">
      <c r="E74" s="18"/>
      <c r="F74" s="18"/>
      <c r="G74" s="18"/>
    </row>
    <row r="75" spans="1:7" ht="18.75" customHeight="1">
      <c r="A75" s="98" t="s">
        <v>164</v>
      </c>
      <c r="B75" s="98"/>
      <c r="C75" s="98"/>
      <c r="D75" s="98"/>
      <c r="E75" s="98"/>
      <c r="F75" s="98"/>
      <c r="G75" s="98"/>
    </row>
    <row r="76" spans="1:7" ht="24" customHeight="1">
      <c r="A76" s="157" t="s">
        <v>70</v>
      </c>
      <c r="B76" s="157"/>
      <c r="C76" s="157"/>
      <c r="D76" s="157"/>
      <c r="E76" s="157"/>
      <c r="F76" s="157"/>
      <c r="G76" s="157"/>
    </row>
    <row r="77" spans="1:7" ht="24.75" customHeight="1">
      <c r="A77" s="7" t="s">
        <v>11</v>
      </c>
      <c r="B77" s="7" t="s">
        <v>13</v>
      </c>
      <c r="C77" s="115" t="s">
        <v>14</v>
      </c>
      <c r="D77" s="115"/>
      <c r="E77" s="115" t="s">
        <v>84</v>
      </c>
      <c r="F77" s="115"/>
      <c r="G77" s="7" t="s">
        <v>55</v>
      </c>
    </row>
    <row r="78" spans="1:7" ht="21.95" customHeight="1">
      <c r="A78" s="11" t="s">
        <v>329</v>
      </c>
      <c r="B78" s="24">
        <v>2</v>
      </c>
      <c r="C78" s="115">
        <v>2</v>
      </c>
      <c r="D78" s="115"/>
      <c r="E78" s="115">
        <v>0</v>
      </c>
      <c r="F78" s="115"/>
      <c r="G78" s="13" t="s">
        <v>131</v>
      </c>
    </row>
    <row r="79" spans="1:7" ht="21.95" customHeight="1">
      <c r="A79" s="11" t="s">
        <v>330</v>
      </c>
      <c r="B79" s="54">
        <v>1</v>
      </c>
      <c r="C79" s="115">
        <v>1</v>
      </c>
      <c r="D79" s="115"/>
      <c r="E79" s="115">
        <v>0</v>
      </c>
      <c r="F79" s="115"/>
      <c r="G79" s="13" t="s">
        <v>131</v>
      </c>
    </row>
    <row r="80" spans="1:7" ht="21.95" customHeight="1">
      <c r="A80" s="11" t="s">
        <v>331</v>
      </c>
      <c r="B80" s="54">
        <v>0</v>
      </c>
      <c r="C80" s="115">
        <v>0</v>
      </c>
      <c r="D80" s="115"/>
      <c r="E80" s="115">
        <v>0</v>
      </c>
      <c r="F80" s="115"/>
      <c r="G80" s="13" t="s">
        <v>131</v>
      </c>
    </row>
    <row r="81" spans="1:7" ht="21.95" customHeight="1">
      <c r="A81" s="11" t="s">
        <v>332</v>
      </c>
      <c r="B81" s="54">
        <v>5</v>
      </c>
      <c r="C81" s="115">
        <v>5</v>
      </c>
      <c r="D81" s="115"/>
      <c r="E81" s="115">
        <v>0</v>
      </c>
      <c r="F81" s="115"/>
      <c r="G81" s="13" t="s">
        <v>131</v>
      </c>
    </row>
    <row r="82" spans="1:7" ht="21.95" customHeight="1">
      <c r="A82" s="11" t="s">
        <v>333</v>
      </c>
      <c r="B82" s="54">
        <v>0</v>
      </c>
      <c r="C82" s="115">
        <v>0</v>
      </c>
      <c r="D82" s="115"/>
      <c r="E82" s="115">
        <v>0</v>
      </c>
      <c r="F82" s="115"/>
      <c r="G82" s="13" t="s">
        <v>131</v>
      </c>
    </row>
    <row r="83" spans="1:7" ht="21.95" customHeight="1">
      <c r="A83" s="11" t="s">
        <v>334</v>
      </c>
      <c r="B83" s="54">
        <v>1</v>
      </c>
      <c r="C83" s="115">
        <v>1</v>
      </c>
      <c r="D83" s="115"/>
      <c r="E83" s="115">
        <v>0</v>
      </c>
      <c r="F83" s="115"/>
      <c r="G83" s="13" t="s">
        <v>131</v>
      </c>
    </row>
    <row r="84" spans="1:7" ht="21.95" customHeight="1">
      <c r="A84" s="11" t="s">
        <v>247</v>
      </c>
      <c r="B84" s="54">
        <v>0</v>
      </c>
      <c r="C84" s="115">
        <v>0</v>
      </c>
      <c r="D84" s="115"/>
      <c r="E84" s="115">
        <v>0</v>
      </c>
      <c r="F84" s="115"/>
      <c r="G84" s="13" t="s">
        <v>131</v>
      </c>
    </row>
    <row r="85" spans="1:7" ht="21.95" customHeight="1">
      <c r="A85" s="11" t="s">
        <v>248</v>
      </c>
      <c r="B85" s="54">
        <v>4</v>
      </c>
      <c r="C85" s="115">
        <v>4</v>
      </c>
      <c r="D85" s="115"/>
      <c r="E85" s="115">
        <v>0</v>
      </c>
      <c r="F85" s="115"/>
      <c r="G85" s="13" t="s">
        <v>131</v>
      </c>
    </row>
    <row r="86" spans="1:7" ht="21.95" customHeight="1">
      <c r="A86" s="11" t="s">
        <v>249</v>
      </c>
      <c r="B86" s="54">
        <v>1</v>
      </c>
      <c r="C86" s="115">
        <v>1</v>
      </c>
      <c r="D86" s="115"/>
      <c r="E86" s="115">
        <v>0</v>
      </c>
      <c r="F86" s="115"/>
      <c r="G86" s="13" t="s">
        <v>131</v>
      </c>
    </row>
    <row r="87" spans="1:7" ht="21.95" customHeight="1">
      <c r="A87" s="11" t="s">
        <v>335</v>
      </c>
      <c r="B87" s="54">
        <v>6</v>
      </c>
      <c r="C87" s="115">
        <v>6</v>
      </c>
      <c r="D87" s="115"/>
      <c r="E87" s="115">
        <v>0</v>
      </c>
      <c r="F87" s="115"/>
      <c r="G87" s="13" t="s">
        <v>131</v>
      </c>
    </row>
    <row r="88" spans="1:7" ht="21.95" customHeight="1">
      <c r="A88" s="11" t="s">
        <v>336</v>
      </c>
      <c r="B88" s="24">
        <v>5</v>
      </c>
      <c r="C88" s="115">
        <v>5</v>
      </c>
      <c r="D88" s="115"/>
      <c r="E88" s="115">
        <v>0</v>
      </c>
      <c r="F88" s="115"/>
      <c r="G88" s="13" t="s">
        <v>131</v>
      </c>
    </row>
    <row r="89" spans="1:7" ht="21.95" customHeight="1">
      <c r="A89" s="11" t="s">
        <v>337</v>
      </c>
      <c r="B89" s="24">
        <v>2</v>
      </c>
      <c r="C89" s="115">
        <v>2</v>
      </c>
      <c r="D89" s="115"/>
      <c r="E89" s="115">
        <v>0</v>
      </c>
      <c r="F89" s="115"/>
      <c r="G89" s="13" t="s">
        <v>131</v>
      </c>
    </row>
    <row r="90" spans="1:7" ht="344.25" customHeight="1">
      <c r="A90" s="108"/>
      <c r="B90" s="115"/>
      <c r="C90" s="115"/>
      <c r="D90" s="115"/>
      <c r="E90" s="115"/>
      <c r="F90" s="115"/>
      <c r="G90" s="115"/>
    </row>
    <row r="91" spans="1:7" ht="20.100000000000001" customHeight="1">
      <c r="A91" s="29"/>
      <c r="B91" s="18"/>
      <c r="C91" s="18"/>
      <c r="D91" s="18"/>
      <c r="E91" s="100" t="s">
        <v>631</v>
      </c>
      <c r="F91" s="100"/>
      <c r="G91" s="100"/>
    </row>
    <row r="92" spans="1:7" ht="20.100000000000001" customHeight="1">
      <c r="A92" s="98" t="s">
        <v>164</v>
      </c>
      <c r="B92" s="98"/>
      <c r="C92" s="98"/>
      <c r="D92" s="98"/>
      <c r="E92" s="98"/>
      <c r="F92" s="98"/>
      <c r="G92" s="98"/>
    </row>
    <row r="93" spans="1:7" ht="24.75" customHeight="1">
      <c r="A93" s="157" t="s">
        <v>166</v>
      </c>
      <c r="B93" s="157"/>
      <c r="C93" s="157"/>
      <c r="D93" s="157"/>
      <c r="E93" s="157"/>
      <c r="F93" s="157"/>
      <c r="G93" s="157"/>
    </row>
    <row r="94" spans="1:7" ht="25.5">
      <c r="A94" s="12" t="s">
        <v>16</v>
      </c>
      <c r="B94" s="12" t="s">
        <v>17</v>
      </c>
      <c r="C94" s="12" t="s">
        <v>18</v>
      </c>
      <c r="D94" s="12" t="s">
        <v>19</v>
      </c>
      <c r="E94" s="12" t="s">
        <v>20</v>
      </c>
      <c r="F94" s="6" t="s">
        <v>21</v>
      </c>
      <c r="G94" s="6" t="s">
        <v>22</v>
      </c>
    </row>
    <row r="95" spans="1:7" ht="90.95" customHeight="1">
      <c r="A95" s="14" t="s">
        <v>108</v>
      </c>
      <c r="B95" s="14" t="s">
        <v>109</v>
      </c>
      <c r="C95" s="14" t="s">
        <v>209</v>
      </c>
      <c r="D95" s="14" t="s">
        <v>110</v>
      </c>
      <c r="E95" s="32">
        <v>0.65</v>
      </c>
      <c r="F95" s="14" t="s">
        <v>210</v>
      </c>
      <c r="G95" s="15" t="s">
        <v>111</v>
      </c>
    </row>
    <row r="96" spans="1:7" ht="90.95" customHeight="1">
      <c r="A96" s="14" t="s">
        <v>112</v>
      </c>
      <c r="B96" s="14" t="s">
        <v>113</v>
      </c>
      <c r="C96" s="14" t="s">
        <v>211</v>
      </c>
      <c r="D96" s="14" t="s">
        <v>114</v>
      </c>
      <c r="E96" s="32">
        <f>5/7</f>
        <v>0.7142857142857143</v>
      </c>
      <c r="F96" s="14" t="s">
        <v>212</v>
      </c>
      <c r="G96" s="15" t="s">
        <v>115</v>
      </c>
    </row>
    <row r="97" spans="1:7" ht="90.95" customHeight="1">
      <c r="A97" s="33" t="s">
        <v>132</v>
      </c>
      <c r="B97" s="33" t="s">
        <v>116</v>
      </c>
      <c r="C97" s="33" t="s">
        <v>213</v>
      </c>
      <c r="D97" s="14" t="s">
        <v>114</v>
      </c>
      <c r="E97" s="34">
        <v>0.46</v>
      </c>
      <c r="F97" s="35" t="s">
        <v>133</v>
      </c>
      <c r="G97" s="35" t="s">
        <v>214</v>
      </c>
    </row>
    <row r="98" spans="1:7" ht="20.100000000000001" customHeight="1">
      <c r="A98" s="157" t="s">
        <v>170</v>
      </c>
      <c r="B98" s="157"/>
      <c r="C98" s="157"/>
      <c r="D98" s="157"/>
      <c r="E98" s="157"/>
      <c r="F98" s="157"/>
      <c r="G98" s="157"/>
    </row>
    <row r="99" spans="1:7" ht="25.5">
      <c r="A99" s="46" t="s">
        <v>23</v>
      </c>
      <c r="B99" s="46" t="s">
        <v>24</v>
      </c>
      <c r="C99" s="46" t="s">
        <v>57</v>
      </c>
      <c r="D99" s="46" t="s">
        <v>25</v>
      </c>
      <c r="E99" s="46" t="s">
        <v>26</v>
      </c>
      <c r="F99" s="47" t="s">
        <v>27</v>
      </c>
      <c r="G99" s="46" t="s">
        <v>28</v>
      </c>
    </row>
    <row r="100" spans="1:7" ht="72" customHeight="1">
      <c r="A100" s="57">
        <v>459844</v>
      </c>
      <c r="B100" s="58" t="s">
        <v>364</v>
      </c>
      <c r="C100" s="59">
        <v>45702</v>
      </c>
      <c r="D100" s="57">
        <v>500000000</v>
      </c>
      <c r="E100" s="58" t="s">
        <v>365</v>
      </c>
      <c r="F100" s="57" t="s">
        <v>221</v>
      </c>
      <c r="G100" s="56" t="s">
        <v>366</v>
      </c>
    </row>
    <row r="101" spans="1:7" ht="67.5" customHeight="1">
      <c r="A101" s="57">
        <v>460249</v>
      </c>
      <c r="B101" s="58" t="s">
        <v>220</v>
      </c>
      <c r="C101" s="59">
        <v>45679</v>
      </c>
      <c r="D101" s="57">
        <v>208454760000</v>
      </c>
      <c r="E101" s="58" t="s">
        <v>367</v>
      </c>
      <c r="F101" s="57" t="s">
        <v>221</v>
      </c>
      <c r="G101" s="56" t="s">
        <v>368</v>
      </c>
    </row>
    <row r="102" spans="1:7" ht="64.5" customHeight="1">
      <c r="A102" s="57">
        <v>460138</v>
      </c>
      <c r="B102" s="58" t="s">
        <v>369</v>
      </c>
      <c r="C102" s="59">
        <v>45712</v>
      </c>
      <c r="D102" s="57">
        <v>146715660000</v>
      </c>
      <c r="E102" s="58" t="s">
        <v>305</v>
      </c>
      <c r="F102" s="57" t="s">
        <v>221</v>
      </c>
      <c r="G102" s="56" t="s">
        <v>370</v>
      </c>
    </row>
    <row r="103" spans="1:7" ht="46.5" customHeight="1">
      <c r="A103" s="57">
        <v>459645</v>
      </c>
      <c r="B103" s="58" t="s">
        <v>371</v>
      </c>
      <c r="C103" s="60">
        <v>45748</v>
      </c>
      <c r="D103" s="57">
        <v>54827900</v>
      </c>
      <c r="E103" s="58" t="s">
        <v>372</v>
      </c>
      <c r="F103" s="57" t="s">
        <v>221</v>
      </c>
      <c r="G103" s="61" t="s">
        <v>373</v>
      </c>
    </row>
    <row r="104" spans="1:7" ht="45.75" customHeight="1">
      <c r="A104" s="57">
        <v>458525</v>
      </c>
      <c r="B104" s="58" t="s">
        <v>374</v>
      </c>
      <c r="C104" s="60">
        <v>45761</v>
      </c>
      <c r="D104" s="57">
        <v>200000000</v>
      </c>
      <c r="E104" s="58" t="s">
        <v>375</v>
      </c>
      <c r="F104" s="57" t="s">
        <v>221</v>
      </c>
      <c r="G104" s="61" t="s">
        <v>376</v>
      </c>
    </row>
    <row r="105" spans="1:7" ht="20.100000000000001" customHeight="1">
      <c r="A105" s="29"/>
      <c r="B105" s="18"/>
      <c r="C105" s="18"/>
      <c r="D105" s="18"/>
      <c r="E105" s="100" t="s">
        <v>630</v>
      </c>
      <c r="F105" s="100"/>
      <c r="G105" s="100"/>
    </row>
    <row r="106" spans="1:7" ht="20.100000000000001" customHeight="1">
      <c r="A106" s="98" t="s">
        <v>164</v>
      </c>
      <c r="B106" s="98"/>
      <c r="C106" s="98"/>
      <c r="D106" s="98"/>
      <c r="E106" s="98"/>
      <c r="F106" s="98"/>
      <c r="G106" s="98"/>
    </row>
    <row r="107" spans="1:7">
      <c r="A107" s="110">
        <v>446844</v>
      </c>
      <c r="B107" s="112" t="s">
        <v>377</v>
      </c>
      <c r="C107" s="60">
        <v>45769</v>
      </c>
      <c r="D107" s="57">
        <v>13152916667</v>
      </c>
      <c r="E107" s="58" t="s">
        <v>378</v>
      </c>
      <c r="F107" s="110" t="s">
        <v>221</v>
      </c>
      <c r="G107" s="111" t="s">
        <v>379</v>
      </c>
    </row>
    <row r="108" spans="1:7">
      <c r="A108" s="110"/>
      <c r="B108" s="112"/>
      <c r="C108" s="60">
        <v>45769</v>
      </c>
      <c r="D108" s="57">
        <v>10500000000</v>
      </c>
      <c r="E108" s="58" t="s">
        <v>380</v>
      </c>
      <c r="F108" s="110"/>
      <c r="G108" s="110"/>
    </row>
    <row r="109" spans="1:7">
      <c r="A109" s="110"/>
      <c r="B109" s="112"/>
      <c r="C109" s="60">
        <v>45769</v>
      </c>
      <c r="D109" s="57">
        <v>8000000000</v>
      </c>
      <c r="E109" s="58" t="s">
        <v>381</v>
      </c>
      <c r="F109" s="110"/>
      <c r="G109" s="110"/>
    </row>
    <row r="110" spans="1:7" ht="51">
      <c r="A110" s="57">
        <v>463595</v>
      </c>
      <c r="B110" s="58" t="s">
        <v>382</v>
      </c>
      <c r="C110" s="60">
        <v>45769</v>
      </c>
      <c r="D110" s="57">
        <v>186150240000</v>
      </c>
      <c r="E110" s="58" t="s">
        <v>235</v>
      </c>
      <c r="F110" s="57" t="s">
        <v>221</v>
      </c>
      <c r="G110" s="61" t="s">
        <v>383</v>
      </c>
    </row>
    <row r="111" spans="1:7" ht="38.25">
      <c r="A111" s="57">
        <v>459750</v>
      </c>
      <c r="B111" s="58" t="s">
        <v>384</v>
      </c>
      <c r="C111" s="60">
        <v>45772</v>
      </c>
      <c r="D111" s="57">
        <v>400000000</v>
      </c>
      <c r="E111" s="58" t="s">
        <v>236</v>
      </c>
      <c r="F111" s="57" t="s">
        <v>221</v>
      </c>
      <c r="G111" s="61" t="s">
        <v>385</v>
      </c>
    </row>
    <row r="112" spans="1:7" ht="51">
      <c r="A112" s="57">
        <v>460400</v>
      </c>
      <c r="B112" s="58" t="s">
        <v>386</v>
      </c>
      <c r="C112" s="60">
        <v>45777</v>
      </c>
      <c r="D112" s="57">
        <v>200000000</v>
      </c>
      <c r="E112" s="58" t="s">
        <v>237</v>
      </c>
      <c r="F112" s="57" t="s">
        <v>221</v>
      </c>
      <c r="G112" s="61" t="s">
        <v>387</v>
      </c>
    </row>
    <row r="113" spans="1:7" ht="96" customHeight="1">
      <c r="A113" s="57">
        <v>459317</v>
      </c>
      <c r="B113" s="58" t="s">
        <v>388</v>
      </c>
      <c r="C113" s="60">
        <v>45782</v>
      </c>
      <c r="D113" s="57">
        <v>330000000</v>
      </c>
      <c r="E113" s="58" t="s">
        <v>389</v>
      </c>
      <c r="F113" s="57" t="s">
        <v>221</v>
      </c>
      <c r="G113" s="61" t="s">
        <v>390</v>
      </c>
    </row>
    <row r="114" spans="1:7">
      <c r="A114" s="110">
        <v>459803</v>
      </c>
      <c r="B114" s="112" t="s">
        <v>391</v>
      </c>
      <c r="C114" s="60">
        <v>45783</v>
      </c>
      <c r="D114" s="57">
        <v>90855000</v>
      </c>
      <c r="E114" s="58" t="s">
        <v>392</v>
      </c>
      <c r="F114" s="110" t="s">
        <v>221</v>
      </c>
      <c r="G114" s="111" t="s">
        <v>393</v>
      </c>
    </row>
    <row r="115" spans="1:7">
      <c r="A115" s="110"/>
      <c r="B115" s="112"/>
      <c r="C115" s="60">
        <v>45783</v>
      </c>
      <c r="D115" s="57">
        <v>12000000</v>
      </c>
      <c r="E115" s="58" t="s">
        <v>394</v>
      </c>
      <c r="F115" s="110"/>
      <c r="G115" s="110"/>
    </row>
    <row r="116" spans="1:7" ht="38.25">
      <c r="A116" s="57">
        <v>460201</v>
      </c>
      <c r="B116" s="58" t="s">
        <v>395</v>
      </c>
      <c r="C116" s="60">
        <v>45816</v>
      </c>
      <c r="D116" s="57">
        <v>198000000</v>
      </c>
      <c r="E116" s="58" t="s">
        <v>396</v>
      </c>
      <c r="F116" s="57" t="s">
        <v>221</v>
      </c>
      <c r="G116" s="61" t="s">
        <v>397</v>
      </c>
    </row>
    <row r="117" spans="1:7" ht="38.25">
      <c r="A117" s="57">
        <v>462168</v>
      </c>
      <c r="B117" s="58" t="s">
        <v>398</v>
      </c>
      <c r="C117" s="60">
        <v>45786</v>
      </c>
      <c r="D117" s="57">
        <v>3829176700</v>
      </c>
      <c r="E117" s="58" t="s">
        <v>399</v>
      </c>
      <c r="F117" s="57" t="s">
        <v>221</v>
      </c>
      <c r="G117" s="61" t="s">
        <v>400</v>
      </c>
    </row>
    <row r="118" spans="1:7" ht="14.25" customHeight="1">
      <c r="A118" s="110">
        <v>458526</v>
      </c>
      <c r="B118" s="112" t="s">
        <v>401</v>
      </c>
      <c r="C118" s="60">
        <v>45786</v>
      </c>
      <c r="D118" s="57">
        <v>55635000</v>
      </c>
      <c r="E118" s="58" t="s">
        <v>402</v>
      </c>
      <c r="F118" s="110" t="str">
        <f>'[1]Segundo Informe Parcial-Pp25'!$F$84</f>
        <v>EJECUTADO</v>
      </c>
      <c r="G118" s="111" t="s">
        <v>403</v>
      </c>
    </row>
    <row r="119" spans="1:7" ht="50.25" customHeight="1">
      <c r="A119" s="110"/>
      <c r="B119" s="112"/>
      <c r="C119" s="60">
        <v>45786</v>
      </c>
      <c r="D119" s="57">
        <v>78357000</v>
      </c>
      <c r="E119" s="58" t="s">
        <v>238</v>
      </c>
      <c r="F119" s="110"/>
      <c r="G119" s="111"/>
    </row>
    <row r="120" spans="1:7" ht="22.5" customHeight="1">
      <c r="A120" s="110">
        <v>470033</v>
      </c>
      <c r="B120" s="112" t="s">
        <v>220</v>
      </c>
      <c r="C120" s="60">
        <v>45790</v>
      </c>
      <c r="D120" s="57">
        <v>193948960000</v>
      </c>
      <c r="E120" s="58" t="s">
        <v>367</v>
      </c>
      <c r="F120" s="110" t="str">
        <f>'[1]Segundo Informe Parcial-Pp25'!$F$84</f>
        <v>EJECUTADO</v>
      </c>
      <c r="G120" s="111" t="s">
        <v>404</v>
      </c>
    </row>
    <row r="121" spans="1:7" ht="18.75" customHeight="1">
      <c r="A121" s="110"/>
      <c r="B121" s="112"/>
      <c r="C121" s="60">
        <v>45790</v>
      </c>
      <c r="D121" s="57">
        <v>139187977500</v>
      </c>
      <c r="E121" s="58" t="s">
        <v>405</v>
      </c>
      <c r="F121" s="110"/>
      <c r="G121" s="111"/>
    </row>
    <row r="122" spans="1:7" ht="46.5" customHeight="1">
      <c r="A122" s="57">
        <v>459778</v>
      </c>
      <c r="B122" s="58" t="s">
        <v>406</v>
      </c>
      <c r="C122" s="60">
        <v>45793</v>
      </c>
      <c r="D122" s="57">
        <v>500000000</v>
      </c>
      <c r="E122" s="58" t="s">
        <v>407</v>
      </c>
      <c r="F122" s="57" t="str">
        <f>'[1]Segundo Informe Parcial-Pp25'!$F$84</f>
        <v>EJECUTADO</v>
      </c>
      <c r="G122" s="61" t="s">
        <v>408</v>
      </c>
    </row>
    <row r="123" spans="1:7" ht="42.75" customHeight="1">
      <c r="A123" s="62">
        <v>463974</v>
      </c>
      <c r="B123" s="63" t="s">
        <v>245</v>
      </c>
      <c r="C123" s="64">
        <v>45799</v>
      </c>
      <c r="D123" s="62">
        <v>15848000000</v>
      </c>
      <c r="E123" s="63" t="s">
        <v>239</v>
      </c>
      <c r="F123" s="62" t="str">
        <f>'[1]Segundo Informe Parcial-Pp25'!$F$84</f>
        <v>EJECUTADO</v>
      </c>
      <c r="G123" s="65" t="s">
        <v>409</v>
      </c>
    </row>
    <row r="124" spans="1:7" ht="51.75" customHeight="1">
      <c r="A124" s="57">
        <v>460253</v>
      </c>
      <c r="B124" s="58" t="s">
        <v>410</v>
      </c>
      <c r="C124" s="60">
        <v>45806</v>
      </c>
      <c r="D124" s="57">
        <v>7194074250</v>
      </c>
      <c r="E124" s="58" t="s">
        <v>411</v>
      </c>
      <c r="F124" s="57" t="str">
        <f>'[1]Segundo Informe Parcial-Pp25'!$F$84</f>
        <v>EJECUTADO</v>
      </c>
      <c r="G124" s="61" t="s">
        <v>412</v>
      </c>
    </row>
    <row r="125" spans="1:7" ht="45" customHeight="1">
      <c r="A125" s="57">
        <v>461529</v>
      </c>
      <c r="B125" s="58" t="s">
        <v>413</v>
      </c>
      <c r="C125" s="60">
        <v>45806</v>
      </c>
      <c r="D125" s="57">
        <v>197358000</v>
      </c>
      <c r="E125" s="66" t="s">
        <v>240</v>
      </c>
      <c r="F125" s="70" t="str">
        <f>'[1]Segundo Informe Parcial-Pp25'!$F$84</f>
        <v>EJECUTADO</v>
      </c>
      <c r="G125" s="71" t="s">
        <v>414</v>
      </c>
    </row>
    <row r="126" spans="1:7" ht="20.100000000000001" customHeight="1">
      <c r="A126" s="29"/>
      <c r="B126" s="18"/>
      <c r="C126" s="18"/>
      <c r="D126" s="18"/>
      <c r="E126" s="100" t="s">
        <v>629</v>
      </c>
      <c r="F126" s="100"/>
      <c r="G126" s="100"/>
    </row>
    <row r="127" spans="1:7" ht="20.100000000000001" customHeight="1">
      <c r="A127" s="98" t="s">
        <v>164</v>
      </c>
      <c r="B127" s="98"/>
      <c r="C127" s="98"/>
      <c r="D127" s="98"/>
      <c r="E127" s="98"/>
      <c r="F127" s="98"/>
      <c r="G127" s="98"/>
    </row>
    <row r="128" spans="1:7" ht="38.25">
      <c r="A128" s="67">
        <v>462404</v>
      </c>
      <c r="B128" s="69" t="s">
        <v>415</v>
      </c>
      <c r="C128" s="60">
        <v>45813</v>
      </c>
      <c r="D128" s="67">
        <v>561420000</v>
      </c>
      <c r="E128" s="69" t="s">
        <v>416</v>
      </c>
      <c r="F128" s="67" t="str">
        <f>'[1]Segundo Informe Parcial-Pp25'!$F$84</f>
        <v>EJECUTADO</v>
      </c>
      <c r="G128" s="68" t="s">
        <v>417</v>
      </c>
    </row>
    <row r="129" spans="1:7" ht="51">
      <c r="A129" s="62">
        <v>461252</v>
      </c>
      <c r="B129" s="63" t="s">
        <v>418</v>
      </c>
      <c r="C129" s="64">
        <v>45813</v>
      </c>
      <c r="D129" s="62">
        <v>2000000000</v>
      </c>
      <c r="E129" s="63" t="s">
        <v>419</v>
      </c>
      <c r="F129" s="62" t="str">
        <f>'[1]Segundo Informe Parcial-Pp25'!$F$84</f>
        <v>EJECUTADO</v>
      </c>
      <c r="G129" s="65" t="s">
        <v>420</v>
      </c>
    </row>
    <row r="130" spans="1:7" ht="38.25">
      <c r="A130" s="57">
        <v>461531</v>
      </c>
      <c r="B130" s="58" t="s">
        <v>421</v>
      </c>
      <c r="C130" s="60">
        <v>45818</v>
      </c>
      <c r="D130" s="57">
        <v>11901308100</v>
      </c>
      <c r="E130" s="58" t="s">
        <v>236</v>
      </c>
      <c r="F130" s="57" t="str">
        <f>'[1]Segundo Informe Parcial-Pp25'!$F$84</f>
        <v>EJECUTADO</v>
      </c>
      <c r="G130" s="61" t="s">
        <v>422</v>
      </c>
    </row>
    <row r="131" spans="1:7" ht="51">
      <c r="A131" s="57">
        <v>460397</v>
      </c>
      <c r="B131" s="58" t="s">
        <v>423</v>
      </c>
      <c r="C131" s="60">
        <v>45820</v>
      </c>
      <c r="D131" s="57">
        <v>500000000</v>
      </c>
      <c r="E131" s="58" t="s">
        <v>236</v>
      </c>
      <c r="F131" s="57" t="str">
        <f>'[1]Segundo Informe Parcial-Pp25'!$F$84</f>
        <v>EJECUTADO</v>
      </c>
      <c r="G131" s="61" t="s">
        <v>424</v>
      </c>
    </row>
    <row r="132" spans="1:7" ht="38.25">
      <c r="A132" s="57">
        <v>461518</v>
      </c>
      <c r="B132" s="58" t="s">
        <v>425</v>
      </c>
      <c r="C132" s="60">
        <v>45825</v>
      </c>
      <c r="D132" s="57">
        <v>800000000</v>
      </c>
      <c r="E132" s="58" t="s">
        <v>426</v>
      </c>
      <c r="F132" s="57" t="str">
        <f>'[1]Segundo Informe Parcial-Pp25'!$F$84</f>
        <v>EJECUTADO</v>
      </c>
      <c r="G132" s="61" t="s">
        <v>427</v>
      </c>
    </row>
    <row r="133" spans="1:7" ht="38.25">
      <c r="A133" s="57">
        <v>460286</v>
      </c>
      <c r="B133" s="58" t="s">
        <v>428</v>
      </c>
      <c r="C133" s="60">
        <v>45825</v>
      </c>
      <c r="D133" s="57">
        <v>3000000000</v>
      </c>
      <c r="E133" s="58" t="s">
        <v>241</v>
      </c>
      <c r="F133" s="57" t="str">
        <f>'[1]Segundo Informe Parcial-Pp25'!$F$84</f>
        <v>EJECUTADO</v>
      </c>
      <c r="G133" s="61" t="s">
        <v>429</v>
      </c>
    </row>
    <row r="134" spans="1:7" ht="51">
      <c r="A134" s="57">
        <v>460334</v>
      </c>
      <c r="B134" s="58" t="s">
        <v>430</v>
      </c>
      <c r="C134" s="60">
        <v>45835</v>
      </c>
      <c r="D134" s="57">
        <v>450000000</v>
      </c>
      <c r="E134" s="58" t="s">
        <v>241</v>
      </c>
      <c r="F134" s="57" t="str">
        <f>'[1]Segundo Informe Parcial-Pp25'!$F$84</f>
        <v>EJECUTADO</v>
      </c>
      <c r="G134" s="61" t="s">
        <v>431</v>
      </c>
    </row>
    <row r="135" spans="1:7" ht="51">
      <c r="A135" s="57">
        <v>465532</v>
      </c>
      <c r="B135" s="58" t="s">
        <v>432</v>
      </c>
      <c r="C135" s="60">
        <v>45835</v>
      </c>
      <c r="D135" s="57">
        <v>24000000000</v>
      </c>
      <c r="E135" s="58" t="s">
        <v>433</v>
      </c>
      <c r="F135" s="57" t="str">
        <f>'[1]Segundo Informe Parcial-Pp25'!$F$84</f>
        <v>EJECUTADO</v>
      </c>
      <c r="G135" s="61" t="s">
        <v>434</v>
      </c>
    </row>
    <row r="136" spans="1:7">
      <c r="A136" s="110">
        <v>461515</v>
      </c>
      <c r="B136" s="112" t="s">
        <v>435</v>
      </c>
      <c r="C136" s="60">
        <v>45835</v>
      </c>
      <c r="D136" s="57">
        <v>481300000</v>
      </c>
      <c r="E136" s="58" t="s">
        <v>243</v>
      </c>
      <c r="F136" s="110" t="str">
        <f>'[1]Segundo Informe Parcial-Pp25'!$F$84</f>
        <v>EJECUTADO</v>
      </c>
      <c r="G136" s="111" t="s">
        <v>436</v>
      </c>
    </row>
    <row r="137" spans="1:7">
      <c r="A137" s="110"/>
      <c r="B137" s="112"/>
      <c r="C137" s="60">
        <v>45835</v>
      </c>
      <c r="D137" s="57">
        <v>234500000</v>
      </c>
      <c r="E137" s="66" t="s">
        <v>437</v>
      </c>
      <c r="F137" s="113"/>
      <c r="G137" s="114"/>
    </row>
    <row r="138" spans="1:7" ht="57.75" customHeight="1">
      <c r="A138" s="62">
        <v>460543</v>
      </c>
      <c r="B138" s="63" t="s">
        <v>438</v>
      </c>
      <c r="C138" s="64">
        <v>45835</v>
      </c>
      <c r="D138" s="62">
        <v>2500000000</v>
      </c>
      <c r="E138" s="63" t="s">
        <v>439</v>
      </c>
      <c r="F138" s="62" t="str">
        <f>'[1]Segundo Informe Parcial-Pp25'!$F$84</f>
        <v>EJECUTADO</v>
      </c>
      <c r="G138" s="65" t="s">
        <v>440</v>
      </c>
    </row>
    <row r="139" spans="1:7" ht="21.75" customHeight="1">
      <c r="A139" s="110">
        <v>464630</v>
      </c>
      <c r="B139" s="112" t="s">
        <v>441</v>
      </c>
      <c r="C139" s="60">
        <v>45835</v>
      </c>
      <c r="D139" s="57">
        <v>32533200000</v>
      </c>
      <c r="E139" s="58" t="s">
        <v>242</v>
      </c>
      <c r="F139" s="110" t="s">
        <v>221</v>
      </c>
      <c r="G139" s="111" t="s">
        <v>442</v>
      </c>
    </row>
    <row r="140" spans="1:7" ht="25.5">
      <c r="A140" s="110"/>
      <c r="B140" s="112"/>
      <c r="C140" s="60">
        <v>45835</v>
      </c>
      <c r="D140" s="57">
        <v>21688800000</v>
      </c>
      <c r="E140" s="58" t="s">
        <v>443</v>
      </c>
      <c r="F140" s="110"/>
      <c r="G140" s="110"/>
    </row>
    <row r="141" spans="1:7" ht="79.5" customHeight="1">
      <c r="A141" s="48">
        <v>460231</v>
      </c>
      <c r="B141" s="49" t="s">
        <v>255</v>
      </c>
      <c r="C141" s="50">
        <v>45842</v>
      </c>
      <c r="D141" s="48">
        <v>2500000000</v>
      </c>
      <c r="E141" s="49" t="s">
        <v>241</v>
      </c>
      <c r="F141" s="48" t="s">
        <v>221</v>
      </c>
      <c r="G141" s="51" t="s">
        <v>258</v>
      </c>
    </row>
    <row r="142" spans="1:7" ht="89.25" customHeight="1">
      <c r="A142" s="48">
        <v>461517</v>
      </c>
      <c r="B142" s="49" t="s">
        <v>256</v>
      </c>
      <c r="C142" s="50">
        <v>45852</v>
      </c>
      <c r="D142" s="48">
        <v>49355000</v>
      </c>
      <c r="E142" s="49" t="s">
        <v>257</v>
      </c>
      <c r="F142" s="48" t="s">
        <v>221</v>
      </c>
      <c r="G142" s="51" t="s">
        <v>259</v>
      </c>
    </row>
    <row r="143" spans="1:7" ht="20.100000000000001" customHeight="1">
      <c r="A143" s="29"/>
      <c r="B143" s="18"/>
      <c r="C143" s="18"/>
      <c r="D143" s="18"/>
      <c r="E143" s="100" t="s">
        <v>628</v>
      </c>
      <c r="F143" s="100"/>
      <c r="G143" s="100"/>
    </row>
    <row r="144" spans="1:7" ht="20.100000000000001" customHeight="1">
      <c r="A144" s="98" t="s">
        <v>164</v>
      </c>
      <c r="B144" s="98"/>
      <c r="C144" s="98"/>
      <c r="D144" s="98"/>
      <c r="E144" s="98"/>
      <c r="F144" s="98"/>
      <c r="G144" s="98"/>
    </row>
    <row r="145" spans="1:7" ht="69.75" customHeight="1">
      <c r="A145" s="48">
        <v>465236</v>
      </c>
      <c r="B145" s="49" t="s">
        <v>260</v>
      </c>
      <c r="C145" s="50">
        <v>45854</v>
      </c>
      <c r="D145" s="48">
        <v>234500000000</v>
      </c>
      <c r="E145" s="49" t="s">
        <v>242</v>
      </c>
      <c r="F145" s="48" t="s">
        <v>221</v>
      </c>
      <c r="G145" s="51" t="s">
        <v>262</v>
      </c>
    </row>
    <row r="146" spans="1:7" ht="76.5" customHeight="1">
      <c r="A146" s="48">
        <v>459644</v>
      </c>
      <c r="B146" s="49" t="s">
        <v>261</v>
      </c>
      <c r="C146" s="50">
        <v>45856</v>
      </c>
      <c r="D146" s="48">
        <v>500000000</v>
      </c>
      <c r="E146" s="49" t="s">
        <v>237</v>
      </c>
      <c r="F146" s="48" t="s">
        <v>221</v>
      </c>
      <c r="G146" s="51" t="s">
        <v>263</v>
      </c>
    </row>
    <row r="147" spans="1:7" ht="87" customHeight="1">
      <c r="A147" s="48">
        <v>461614</v>
      </c>
      <c r="B147" s="49" t="s">
        <v>264</v>
      </c>
      <c r="C147" s="50">
        <v>45856</v>
      </c>
      <c r="D147" s="48">
        <v>1895290000</v>
      </c>
      <c r="E147" s="49" t="s">
        <v>243</v>
      </c>
      <c r="F147" s="48" t="s">
        <v>221</v>
      </c>
      <c r="G147" s="51" t="s">
        <v>273</v>
      </c>
    </row>
    <row r="148" spans="1:7" ht="158.25" customHeight="1">
      <c r="A148" s="48">
        <v>470300</v>
      </c>
      <c r="B148" s="49" t="s">
        <v>265</v>
      </c>
      <c r="C148" s="50">
        <v>45856</v>
      </c>
      <c r="D148" s="48">
        <v>2660000000</v>
      </c>
      <c r="E148" s="49" t="s">
        <v>268</v>
      </c>
      <c r="F148" s="48" t="s">
        <v>221</v>
      </c>
      <c r="G148" s="51" t="s">
        <v>272</v>
      </c>
    </row>
    <row r="149" spans="1:7" ht="91.5" customHeight="1">
      <c r="A149" s="48">
        <v>472411</v>
      </c>
      <c r="B149" s="49" t="s">
        <v>266</v>
      </c>
      <c r="C149" s="50">
        <v>45860</v>
      </c>
      <c r="D149" s="48">
        <v>99000000000</v>
      </c>
      <c r="E149" s="49" t="s">
        <v>269</v>
      </c>
      <c r="F149" s="48" t="s">
        <v>221</v>
      </c>
      <c r="G149" s="51" t="s">
        <v>271</v>
      </c>
    </row>
    <row r="150" spans="1:7" ht="75.75" customHeight="1">
      <c r="A150" s="48">
        <v>466038</v>
      </c>
      <c r="B150" s="49" t="s">
        <v>267</v>
      </c>
      <c r="C150" s="50">
        <v>45861</v>
      </c>
      <c r="D150" s="48">
        <v>110250000000</v>
      </c>
      <c r="E150" s="49" t="s">
        <v>240</v>
      </c>
      <c r="F150" s="48" t="s">
        <v>221</v>
      </c>
      <c r="G150" s="51" t="s">
        <v>270</v>
      </c>
    </row>
    <row r="151" spans="1:7" ht="100.5" customHeight="1">
      <c r="A151" s="48">
        <v>461615</v>
      </c>
      <c r="B151" s="49" t="s">
        <v>276</v>
      </c>
      <c r="C151" s="50">
        <v>45866</v>
      </c>
      <c r="D151" s="48">
        <v>5000000000</v>
      </c>
      <c r="E151" s="49" t="s">
        <v>281</v>
      </c>
      <c r="F151" s="48" t="s">
        <v>221</v>
      </c>
      <c r="G151" s="51" t="s">
        <v>285</v>
      </c>
    </row>
    <row r="152" spans="1:7" ht="20.100000000000001" customHeight="1">
      <c r="A152" s="29"/>
      <c r="B152" s="18"/>
      <c r="C152" s="18"/>
      <c r="D152" s="18"/>
      <c r="E152" s="100" t="s">
        <v>627</v>
      </c>
      <c r="F152" s="100"/>
      <c r="G152" s="100"/>
    </row>
    <row r="153" spans="1:7" ht="20.100000000000001" customHeight="1">
      <c r="A153" s="98" t="s">
        <v>164</v>
      </c>
      <c r="B153" s="98"/>
      <c r="C153" s="98"/>
      <c r="D153" s="98"/>
      <c r="E153" s="98"/>
      <c r="F153" s="98"/>
      <c r="G153" s="98"/>
    </row>
    <row r="154" spans="1:7" ht="95.25" customHeight="1">
      <c r="A154" s="48">
        <v>459779</v>
      </c>
      <c r="B154" s="49" t="s">
        <v>275</v>
      </c>
      <c r="C154" s="50">
        <v>45869</v>
      </c>
      <c r="D154" s="48">
        <v>2000000000</v>
      </c>
      <c r="E154" s="49" t="s">
        <v>280</v>
      </c>
      <c r="F154" s="48" t="s">
        <v>221</v>
      </c>
      <c r="G154" s="51" t="s">
        <v>284</v>
      </c>
    </row>
    <row r="155" spans="1:7" ht="21.95" customHeight="1">
      <c r="A155" s="174">
        <v>460398</v>
      </c>
      <c r="B155" s="168" t="s">
        <v>274</v>
      </c>
      <c r="C155" s="50">
        <v>45869</v>
      </c>
      <c r="D155" s="48">
        <v>11600000</v>
      </c>
      <c r="E155" s="49" t="s">
        <v>238</v>
      </c>
      <c r="F155" s="48" t="s">
        <v>221</v>
      </c>
      <c r="G155" s="175" t="s">
        <v>283</v>
      </c>
    </row>
    <row r="156" spans="1:7" ht="21.95" customHeight="1">
      <c r="A156" s="174"/>
      <c r="B156" s="168"/>
      <c r="C156" s="50">
        <v>45869</v>
      </c>
      <c r="D156" s="48">
        <v>4800000</v>
      </c>
      <c r="E156" s="49" t="s">
        <v>279</v>
      </c>
      <c r="F156" s="48" t="s">
        <v>221</v>
      </c>
      <c r="G156" s="174"/>
    </row>
    <row r="157" spans="1:7" ht="21.95" customHeight="1">
      <c r="A157" s="174"/>
      <c r="B157" s="168"/>
      <c r="C157" s="50">
        <v>45869</v>
      </c>
      <c r="D157" s="48">
        <v>106838000</v>
      </c>
      <c r="E157" s="49" t="s">
        <v>278</v>
      </c>
      <c r="F157" s="48" t="s">
        <v>221</v>
      </c>
      <c r="G157" s="174"/>
    </row>
    <row r="158" spans="1:7" ht="73.5" customHeight="1">
      <c r="A158" s="48">
        <v>465261</v>
      </c>
      <c r="B158" s="49" t="s">
        <v>220</v>
      </c>
      <c r="C158" s="50">
        <v>45880</v>
      </c>
      <c r="D158" s="48">
        <v>198693000000</v>
      </c>
      <c r="E158" s="49" t="s">
        <v>277</v>
      </c>
      <c r="F158" s="48" t="s">
        <v>221</v>
      </c>
      <c r="G158" s="51" t="s">
        <v>282</v>
      </c>
    </row>
    <row r="159" spans="1:7" ht="69.75" customHeight="1">
      <c r="A159" s="48">
        <v>471091</v>
      </c>
      <c r="B159" s="49" t="s">
        <v>289</v>
      </c>
      <c r="C159" s="50">
        <v>45887</v>
      </c>
      <c r="D159" s="48">
        <v>6300000000</v>
      </c>
      <c r="E159" s="49" t="s">
        <v>293</v>
      </c>
      <c r="F159" s="48" t="s">
        <v>221</v>
      </c>
      <c r="G159" s="51" t="s">
        <v>297</v>
      </c>
    </row>
    <row r="160" spans="1:7" ht="71.25" customHeight="1">
      <c r="A160" s="48">
        <v>464954</v>
      </c>
      <c r="B160" s="49" t="s">
        <v>288</v>
      </c>
      <c r="C160" s="50">
        <v>45889</v>
      </c>
      <c r="D160" s="48">
        <v>7480000000</v>
      </c>
      <c r="E160" s="49" t="s">
        <v>292</v>
      </c>
      <c r="F160" s="48" t="s">
        <v>221</v>
      </c>
      <c r="G160" s="51" t="s">
        <v>296</v>
      </c>
    </row>
    <row r="161" spans="1:7" ht="62.25" customHeight="1">
      <c r="A161" s="48">
        <v>467747</v>
      </c>
      <c r="B161" s="49" t="s">
        <v>287</v>
      </c>
      <c r="C161" s="50">
        <v>45820</v>
      </c>
      <c r="D161" s="48">
        <v>45100000</v>
      </c>
      <c r="E161" s="49" t="s">
        <v>291</v>
      </c>
      <c r="F161" s="48" t="s">
        <v>221</v>
      </c>
      <c r="G161" s="51" t="s">
        <v>295</v>
      </c>
    </row>
    <row r="162" spans="1:7" ht="81.75" customHeight="1">
      <c r="A162" s="48">
        <v>470866</v>
      </c>
      <c r="B162" s="49" t="s">
        <v>286</v>
      </c>
      <c r="C162" s="50">
        <v>45891</v>
      </c>
      <c r="D162" s="48">
        <v>2500000000</v>
      </c>
      <c r="E162" s="49" t="s">
        <v>290</v>
      </c>
      <c r="F162" s="48" t="s">
        <v>221</v>
      </c>
      <c r="G162" s="51" t="s">
        <v>294</v>
      </c>
    </row>
    <row r="163" spans="1:7" ht="71.25" customHeight="1">
      <c r="A163" s="48">
        <v>460396</v>
      </c>
      <c r="B163" s="49" t="s">
        <v>304</v>
      </c>
      <c r="C163" s="50">
        <v>45894</v>
      </c>
      <c r="D163" s="48">
        <v>2000000000</v>
      </c>
      <c r="E163" s="49" t="s">
        <v>241</v>
      </c>
      <c r="F163" s="48" t="s">
        <v>221</v>
      </c>
      <c r="G163" s="51" t="s">
        <v>318</v>
      </c>
    </row>
    <row r="164" spans="1:7" ht="75.75" customHeight="1">
      <c r="A164" s="48">
        <v>467331</v>
      </c>
      <c r="B164" s="49" t="s">
        <v>303</v>
      </c>
      <c r="C164" s="50">
        <v>45894</v>
      </c>
      <c r="D164" s="48">
        <v>2000000000</v>
      </c>
      <c r="E164" s="49" t="s">
        <v>309</v>
      </c>
      <c r="F164" s="48" t="s">
        <v>221</v>
      </c>
      <c r="G164" s="51" t="s">
        <v>317</v>
      </c>
    </row>
    <row r="165" spans="1:7" ht="20.100000000000001" customHeight="1">
      <c r="A165" s="29"/>
      <c r="B165" s="18"/>
      <c r="C165" s="18"/>
      <c r="D165" s="18"/>
      <c r="E165" s="100" t="s">
        <v>626</v>
      </c>
      <c r="F165" s="100"/>
      <c r="G165" s="100"/>
    </row>
    <row r="166" spans="1:7" ht="20.100000000000001" customHeight="1">
      <c r="A166" s="98" t="s">
        <v>164</v>
      </c>
      <c r="B166" s="98"/>
      <c r="C166" s="98"/>
      <c r="D166" s="98"/>
      <c r="E166" s="98"/>
      <c r="F166" s="98"/>
      <c r="G166" s="98"/>
    </row>
    <row r="167" spans="1:7" ht="105">
      <c r="A167" s="48">
        <v>466538</v>
      </c>
      <c r="B167" s="49" t="s">
        <v>302</v>
      </c>
      <c r="C167" s="50">
        <v>45895</v>
      </c>
      <c r="D167" s="48">
        <v>3357537984</v>
      </c>
      <c r="E167" s="49" t="s">
        <v>308</v>
      </c>
      <c r="F167" s="48" t="s">
        <v>221</v>
      </c>
      <c r="G167" s="51" t="s">
        <v>316</v>
      </c>
    </row>
    <row r="168" spans="1:7" ht="67.5" customHeight="1">
      <c r="A168" s="48">
        <v>461527</v>
      </c>
      <c r="B168" s="49" t="s">
        <v>301</v>
      </c>
      <c r="C168" s="50">
        <v>45902</v>
      </c>
      <c r="D168" s="48">
        <v>632000000</v>
      </c>
      <c r="E168" s="49" t="s">
        <v>307</v>
      </c>
      <c r="F168" s="48" t="s">
        <v>221</v>
      </c>
      <c r="G168" s="51" t="s">
        <v>315</v>
      </c>
    </row>
    <row r="169" spans="1:7" ht="93.75" customHeight="1">
      <c r="A169" s="48">
        <v>466997</v>
      </c>
      <c r="B169" s="49" t="s">
        <v>300</v>
      </c>
      <c r="C169" s="50">
        <v>45910</v>
      </c>
      <c r="D169" s="48">
        <v>30000000000</v>
      </c>
      <c r="E169" s="49" t="s">
        <v>306</v>
      </c>
      <c r="F169" s="48" t="s">
        <v>221</v>
      </c>
      <c r="G169" s="51" t="s">
        <v>314</v>
      </c>
    </row>
    <row r="170" spans="1:7" ht="67.5" customHeight="1">
      <c r="A170" s="48">
        <v>472726</v>
      </c>
      <c r="B170" s="49" t="s">
        <v>299</v>
      </c>
      <c r="C170" s="50">
        <v>45911</v>
      </c>
      <c r="D170" s="48">
        <v>148142480000</v>
      </c>
      <c r="E170" s="49" t="s">
        <v>305</v>
      </c>
      <c r="F170" s="48" t="s">
        <v>221</v>
      </c>
      <c r="G170" s="51" t="s">
        <v>313</v>
      </c>
    </row>
    <row r="171" spans="1:7" ht="64.5" customHeight="1">
      <c r="A171" s="48">
        <v>473117</v>
      </c>
      <c r="B171" s="49" t="s">
        <v>220</v>
      </c>
      <c r="C171" s="50">
        <v>45911</v>
      </c>
      <c r="D171" s="48">
        <v>204320040000</v>
      </c>
      <c r="E171" s="49" t="s">
        <v>235</v>
      </c>
      <c r="F171" s="48" t="s">
        <v>221</v>
      </c>
      <c r="G171" s="51" t="s">
        <v>312</v>
      </c>
    </row>
    <row r="172" spans="1:7" ht="69" customHeight="1">
      <c r="A172" s="48">
        <v>466073</v>
      </c>
      <c r="B172" s="49" t="s">
        <v>298</v>
      </c>
      <c r="C172" s="50">
        <v>45919</v>
      </c>
      <c r="D172" s="48">
        <v>10120000000</v>
      </c>
      <c r="E172" s="49" t="s">
        <v>236</v>
      </c>
      <c r="F172" s="48" t="s">
        <v>221</v>
      </c>
      <c r="G172" s="51" t="s">
        <v>311</v>
      </c>
    </row>
    <row r="173" spans="1:7" ht="66.75" customHeight="1">
      <c r="A173" s="85">
        <v>465252</v>
      </c>
      <c r="B173" s="86" t="s">
        <v>245</v>
      </c>
      <c r="C173" s="87">
        <v>45919</v>
      </c>
      <c r="D173" s="85">
        <v>17843644000</v>
      </c>
      <c r="E173" s="86" t="s">
        <v>239</v>
      </c>
      <c r="F173" s="85" t="s">
        <v>221</v>
      </c>
      <c r="G173" s="88" t="s">
        <v>310</v>
      </c>
    </row>
    <row r="174" spans="1:7" ht="66.75" customHeight="1">
      <c r="A174" s="177">
        <v>466415</v>
      </c>
      <c r="B174" s="178" t="s">
        <v>444</v>
      </c>
      <c r="C174" s="50">
        <v>45931</v>
      </c>
      <c r="D174" s="82">
        <v>19200000000</v>
      </c>
      <c r="E174" s="81" t="s">
        <v>445</v>
      </c>
      <c r="F174" s="82" t="s">
        <v>221</v>
      </c>
      <c r="G174" s="179" t="s">
        <v>447</v>
      </c>
    </row>
    <row r="175" spans="1:7" ht="66.75" customHeight="1">
      <c r="A175" s="177"/>
      <c r="B175" s="178"/>
      <c r="C175" s="50">
        <v>45931</v>
      </c>
      <c r="D175" s="82">
        <v>12800000000</v>
      </c>
      <c r="E175" s="81" t="s">
        <v>446</v>
      </c>
      <c r="F175" s="82" t="s">
        <v>221</v>
      </c>
      <c r="G175" s="179"/>
    </row>
    <row r="176" spans="1:7" ht="20.100000000000001" customHeight="1">
      <c r="A176" s="29"/>
      <c r="B176" s="18"/>
      <c r="C176" s="18"/>
      <c r="D176" s="18"/>
      <c r="E176" s="100" t="s">
        <v>625</v>
      </c>
      <c r="F176" s="100"/>
      <c r="G176" s="100"/>
    </row>
    <row r="177" spans="1:7" ht="20.100000000000001" customHeight="1">
      <c r="A177" s="98" t="s">
        <v>164</v>
      </c>
      <c r="B177" s="98"/>
      <c r="C177" s="98"/>
      <c r="D177" s="98"/>
      <c r="E177" s="98"/>
      <c r="F177" s="98"/>
      <c r="G177" s="98"/>
    </row>
    <row r="178" spans="1:7" ht="66.75" customHeight="1">
      <c r="A178" s="89">
        <v>462161</v>
      </c>
      <c r="B178" s="90" t="s">
        <v>448</v>
      </c>
      <c r="C178" s="50">
        <v>45944</v>
      </c>
      <c r="D178" s="82">
        <v>200000000</v>
      </c>
      <c r="E178" s="81" t="s">
        <v>449</v>
      </c>
      <c r="F178" s="82" t="s">
        <v>221</v>
      </c>
      <c r="G178" s="83" t="s">
        <v>450</v>
      </c>
    </row>
    <row r="179" spans="1:7" ht="66.75" customHeight="1">
      <c r="A179" s="89">
        <v>474878</v>
      </c>
      <c r="B179" s="90" t="s">
        <v>220</v>
      </c>
      <c r="C179" s="50">
        <v>45946</v>
      </c>
      <c r="D179" s="82">
        <v>371005440000</v>
      </c>
      <c r="E179" s="81" t="s">
        <v>305</v>
      </c>
      <c r="F179" s="82" t="s">
        <v>221</v>
      </c>
      <c r="G179" s="83" t="s">
        <v>451</v>
      </c>
    </row>
    <row r="180" spans="1:7" ht="66.75" customHeight="1">
      <c r="A180" s="89">
        <v>466403</v>
      </c>
      <c r="B180" s="90" t="s">
        <v>452</v>
      </c>
      <c r="C180" s="50">
        <v>45946</v>
      </c>
      <c r="D180" s="82">
        <v>2074660000</v>
      </c>
      <c r="E180" s="81" t="s">
        <v>453</v>
      </c>
      <c r="F180" s="82" t="s">
        <v>221</v>
      </c>
      <c r="G180" s="83" t="s">
        <v>454</v>
      </c>
    </row>
    <row r="181" spans="1:7" ht="66.75" customHeight="1">
      <c r="A181" s="89">
        <v>476123</v>
      </c>
      <c r="B181" s="90" t="s">
        <v>455</v>
      </c>
      <c r="C181" s="50">
        <v>45953</v>
      </c>
      <c r="D181" s="82">
        <v>123375000000</v>
      </c>
      <c r="E181" s="81" t="s">
        <v>269</v>
      </c>
      <c r="F181" s="82" t="s">
        <v>221</v>
      </c>
      <c r="G181" s="83" t="s">
        <v>456</v>
      </c>
    </row>
    <row r="182" spans="1:7" ht="66.75" customHeight="1">
      <c r="A182" s="89">
        <v>468265</v>
      </c>
      <c r="B182" s="90" t="s">
        <v>457</v>
      </c>
      <c r="C182" s="50">
        <v>45953</v>
      </c>
      <c r="D182" s="82">
        <v>500000000</v>
      </c>
      <c r="E182" s="81" t="s">
        <v>236</v>
      </c>
      <c r="F182" s="82" t="s">
        <v>221</v>
      </c>
      <c r="G182" s="83" t="s">
        <v>458</v>
      </c>
    </row>
    <row r="183" spans="1:7" ht="66.75" customHeight="1">
      <c r="A183" s="89">
        <v>467000</v>
      </c>
      <c r="B183" s="90" t="s">
        <v>459</v>
      </c>
      <c r="C183" s="50">
        <v>45959</v>
      </c>
      <c r="D183" s="82">
        <v>3500000000</v>
      </c>
      <c r="E183" s="81" t="s">
        <v>236</v>
      </c>
      <c r="F183" s="82" t="s">
        <v>221</v>
      </c>
      <c r="G183" s="83" t="s">
        <v>460</v>
      </c>
    </row>
    <row r="184" spans="1:7" ht="66.75" customHeight="1">
      <c r="A184" s="89">
        <v>466083</v>
      </c>
      <c r="B184" s="90" t="s">
        <v>461</v>
      </c>
      <c r="C184" s="50">
        <v>45959</v>
      </c>
      <c r="D184" s="82">
        <v>5000000000</v>
      </c>
      <c r="E184" s="81" t="s">
        <v>462</v>
      </c>
      <c r="F184" s="82" t="s">
        <v>221</v>
      </c>
      <c r="G184" s="83" t="s">
        <v>463</v>
      </c>
    </row>
    <row r="185" spans="1:7" ht="66.75" customHeight="1">
      <c r="A185" s="89">
        <v>463746</v>
      </c>
      <c r="B185" s="90" t="s">
        <v>464</v>
      </c>
      <c r="C185" s="50">
        <v>45965</v>
      </c>
      <c r="D185" s="82">
        <v>11847791010</v>
      </c>
      <c r="E185" s="81" t="s">
        <v>465</v>
      </c>
      <c r="F185" s="82" t="s">
        <v>221</v>
      </c>
      <c r="G185" s="83" t="s">
        <v>466</v>
      </c>
    </row>
    <row r="186" spans="1:7" ht="66.75" customHeight="1">
      <c r="A186" s="89">
        <v>473335</v>
      </c>
      <c r="B186" s="90" t="s">
        <v>467</v>
      </c>
      <c r="C186" s="50">
        <v>45965</v>
      </c>
      <c r="D186" s="82">
        <v>1200000000</v>
      </c>
      <c r="E186" s="81" t="s">
        <v>307</v>
      </c>
      <c r="F186" s="82" t="s">
        <v>221</v>
      </c>
      <c r="G186" s="83" t="s">
        <v>468</v>
      </c>
    </row>
    <row r="187" spans="1:7" ht="66.75" customHeight="1">
      <c r="A187" s="89">
        <v>467033</v>
      </c>
      <c r="B187" s="90" t="s">
        <v>469</v>
      </c>
      <c r="C187" s="50">
        <v>45966</v>
      </c>
      <c r="D187" s="82">
        <v>256000000</v>
      </c>
      <c r="E187" s="81" t="s">
        <v>392</v>
      </c>
      <c r="F187" s="82" t="s">
        <v>221</v>
      </c>
      <c r="G187" s="83" t="s">
        <v>470</v>
      </c>
    </row>
    <row r="188" spans="1:7" ht="20.100000000000001" customHeight="1">
      <c r="A188" s="29"/>
      <c r="B188" s="18"/>
      <c r="C188" s="18"/>
      <c r="D188" s="18"/>
      <c r="E188" s="100" t="s">
        <v>624</v>
      </c>
      <c r="F188" s="100"/>
      <c r="G188" s="100"/>
    </row>
    <row r="189" spans="1:7" ht="20.100000000000001" customHeight="1">
      <c r="A189" s="98" t="s">
        <v>164</v>
      </c>
      <c r="B189" s="98"/>
      <c r="C189" s="98"/>
      <c r="D189" s="98"/>
      <c r="E189" s="98"/>
      <c r="F189" s="98"/>
      <c r="G189" s="98"/>
    </row>
    <row r="190" spans="1:7" ht="66.75" customHeight="1">
      <c r="A190" s="89">
        <v>466046</v>
      </c>
      <c r="B190" s="90" t="s">
        <v>471</v>
      </c>
      <c r="C190" s="50">
        <v>45967</v>
      </c>
      <c r="D190" s="82">
        <v>7668375000</v>
      </c>
      <c r="E190" s="81" t="s">
        <v>411</v>
      </c>
      <c r="F190" s="82" t="s">
        <v>221</v>
      </c>
      <c r="G190" s="83" t="s">
        <v>472</v>
      </c>
    </row>
    <row r="191" spans="1:7" ht="66.75" customHeight="1">
      <c r="A191" s="89">
        <v>459842</v>
      </c>
      <c r="B191" s="90" t="s">
        <v>473</v>
      </c>
      <c r="C191" s="50">
        <v>45968</v>
      </c>
      <c r="D191" s="82">
        <v>24696000</v>
      </c>
      <c r="E191" s="81" t="s">
        <v>474</v>
      </c>
      <c r="F191" s="82" t="s">
        <v>221</v>
      </c>
      <c r="G191" s="83" t="s">
        <v>475</v>
      </c>
    </row>
    <row r="192" spans="1:7" ht="66.75" customHeight="1">
      <c r="A192" s="177">
        <v>466025</v>
      </c>
      <c r="B192" s="178" t="s">
        <v>476</v>
      </c>
      <c r="C192" s="50">
        <v>45968</v>
      </c>
      <c r="D192" s="82">
        <v>4745088</v>
      </c>
      <c r="E192" s="81" t="s">
        <v>477</v>
      </c>
      <c r="F192" s="82" t="s">
        <v>221</v>
      </c>
      <c r="G192" s="179" t="s">
        <v>481</v>
      </c>
    </row>
    <row r="193" spans="1:7" ht="66.75" customHeight="1">
      <c r="A193" s="177"/>
      <c r="B193" s="178"/>
      <c r="C193" s="50">
        <v>45968</v>
      </c>
      <c r="D193" s="82">
        <v>30803000</v>
      </c>
      <c r="E193" s="81" t="s">
        <v>478</v>
      </c>
      <c r="F193" s="82" t="s">
        <v>221</v>
      </c>
      <c r="G193" s="174"/>
    </row>
    <row r="194" spans="1:7" ht="66.75" customHeight="1">
      <c r="A194" s="177"/>
      <c r="B194" s="178"/>
      <c r="C194" s="50">
        <v>45968</v>
      </c>
      <c r="D194" s="82">
        <v>38426900</v>
      </c>
      <c r="E194" s="81" t="s">
        <v>402</v>
      </c>
      <c r="F194" s="82" t="s">
        <v>221</v>
      </c>
      <c r="G194" s="174"/>
    </row>
    <row r="195" spans="1:7" ht="66.75" customHeight="1">
      <c r="A195" s="177"/>
      <c r="B195" s="178"/>
      <c r="C195" s="50">
        <v>45968</v>
      </c>
      <c r="D195" s="82">
        <v>2260000</v>
      </c>
      <c r="E195" s="81" t="s">
        <v>279</v>
      </c>
      <c r="F195" s="82" t="s">
        <v>221</v>
      </c>
      <c r="G195" s="174"/>
    </row>
    <row r="196" spans="1:7" ht="66.75" customHeight="1">
      <c r="A196" s="177"/>
      <c r="B196" s="178"/>
      <c r="C196" s="50">
        <v>45968</v>
      </c>
      <c r="D196" s="82">
        <v>61040100</v>
      </c>
      <c r="E196" s="81" t="s">
        <v>479</v>
      </c>
      <c r="F196" s="82" t="s">
        <v>221</v>
      </c>
      <c r="G196" s="174"/>
    </row>
    <row r="197" spans="1:7" ht="66.75" customHeight="1">
      <c r="A197" s="177"/>
      <c r="B197" s="178"/>
      <c r="C197" s="50">
        <v>45968</v>
      </c>
      <c r="D197" s="82">
        <v>2470000</v>
      </c>
      <c r="E197" s="81" t="s">
        <v>480</v>
      </c>
      <c r="F197" s="82" t="s">
        <v>221</v>
      </c>
      <c r="G197" s="174"/>
    </row>
    <row r="198" spans="1:7" ht="66.75" customHeight="1">
      <c r="A198" s="89">
        <v>465486</v>
      </c>
      <c r="B198" s="90" t="s">
        <v>482</v>
      </c>
      <c r="C198" s="50">
        <v>45971</v>
      </c>
      <c r="D198" s="82">
        <v>2500000000</v>
      </c>
      <c r="E198" s="81" t="s">
        <v>483</v>
      </c>
      <c r="F198" s="82" t="s">
        <v>221</v>
      </c>
      <c r="G198" s="83" t="s">
        <v>484</v>
      </c>
    </row>
    <row r="199" spans="1:7" ht="66.75" customHeight="1">
      <c r="A199" s="89">
        <v>467084</v>
      </c>
      <c r="B199" s="90" t="s">
        <v>485</v>
      </c>
      <c r="C199" s="50">
        <v>45978</v>
      </c>
      <c r="D199" s="82">
        <v>1500000000</v>
      </c>
      <c r="E199" s="81" t="s">
        <v>487</v>
      </c>
      <c r="F199" s="82" t="s">
        <v>221</v>
      </c>
      <c r="G199" s="83" t="s">
        <v>486</v>
      </c>
    </row>
    <row r="200" spans="1:7" ht="20.100000000000001" customHeight="1">
      <c r="A200" s="29"/>
      <c r="B200" s="18"/>
      <c r="C200" s="18"/>
      <c r="D200" s="18"/>
      <c r="E200" s="100" t="s">
        <v>623</v>
      </c>
      <c r="F200" s="100"/>
      <c r="G200" s="100"/>
    </row>
    <row r="201" spans="1:7" ht="20.100000000000001" customHeight="1">
      <c r="A201" s="98" t="s">
        <v>164</v>
      </c>
      <c r="B201" s="98"/>
      <c r="C201" s="98"/>
      <c r="D201" s="98"/>
      <c r="E201" s="98"/>
      <c r="F201" s="98"/>
      <c r="G201" s="98"/>
    </row>
    <row r="202" spans="1:7" ht="57.75" customHeight="1">
      <c r="A202" s="82">
        <v>467018</v>
      </c>
      <c r="B202" s="81" t="s">
        <v>488</v>
      </c>
      <c r="C202" s="50">
        <v>45979</v>
      </c>
      <c r="D202" s="82">
        <v>3223728000</v>
      </c>
      <c r="E202" s="81" t="s">
        <v>392</v>
      </c>
      <c r="F202" s="82" t="s">
        <v>221</v>
      </c>
      <c r="G202" s="83" t="s">
        <v>489</v>
      </c>
    </row>
    <row r="203" spans="1:7" ht="75.75" customHeight="1">
      <c r="A203" s="82">
        <v>472692</v>
      </c>
      <c r="B203" s="81" t="s">
        <v>490</v>
      </c>
      <c r="C203" s="50">
        <v>45980</v>
      </c>
      <c r="D203" s="82">
        <v>2909050000</v>
      </c>
      <c r="E203" s="81" t="s">
        <v>491</v>
      </c>
      <c r="F203" s="82" t="s">
        <v>221</v>
      </c>
      <c r="G203" s="83" t="s">
        <v>492</v>
      </c>
    </row>
    <row r="204" spans="1:7" ht="75" customHeight="1">
      <c r="A204" s="82">
        <v>466103</v>
      </c>
      <c r="B204" s="81" t="s">
        <v>493</v>
      </c>
      <c r="C204" s="50">
        <v>45980</v>
      </c>
      <c r="D204" s="82">
        <v>15792782838</v>
      </c>
      <c r="E204" s="81" t="s">
        <v>494</v>
      </c>
      <c r="F204" s="82" t="s">
        <v>221</v>
      </c>
      <c r="G204" s="83" t="s">
        <v>495</v>
      </c>
    </row>
    <row r="205" spans="1:7" ht="66.75" customHeight="1">
      <c r="A205" s="82">
        <v>459151</v>
      </c>
      <c r="B205" s="81" t="s">
        <v>496</v>
      </c>
      <c r="C205" s="50">
        <v>45981</v>
      </c>
      <c r="D205" s="82">
        <v>900000000</v>
      </c>
      <c r="E205" s="81" t="s">
        <v>497</v>
      </c>
      <c r="F205" s="82" t="s">
        <v>221</v>
      </c>
      <c r="G205" s="83" t="s">
        <v>498</v>
      </c>
    </row>
    <row r="206" spans="1:7" ht="66.75" customHeight="1">
      <c r="A206" s="82">
        <v>466130</v>
      </c>
      <c r="B206" s="81" t="s">
        <v>499</v>
      </c>
      <c r="C206" s="50">
        <v>45981</v>
      </c>
      <c r="D206" s="82">
        <v>2000000000</v>
      </c>
      <c r="E206" s="81" t="s">
        <v>500</v>
      </c>
      <c r="F206" s="82" t="s">
        <v>221</v>
      </c>
      <c r="G206" s="83" t="s">
        <v>501</v>
      </c>
    </row>
    <row r="207" spans="1:7" ht="73.5" customHeight="1">
      <c r="A207" s="82">
        <v>467107</v>
      </c>
      <c r="B207" s="81" t="s">
        <v>502</v>
      </c>
      <c r="C207" s="50">
        <v>45982</v>
      </c>
      <c r="D207" s="82">
        <v>5000000000</v>
      </c>
      <c r="E207" s="81" t="s">
        <v>503</v>
      </c>
      <c r="F207" s="82" t="s">
        <v>221</v>
      </c>
      <c r="G207" s="83" t="s">
        <v>504</v>
      </c>
    </row>
    <row r="208" spans="1:7" ht="45.75" customHeight="1">
      <c r="A208" s="82">
        <v>465978</v>
      </c>
      <c r="B208" s="81" t="s">
        <v>505</v>
      </c>
      <c r="C208" s="50">
        <v>45982</v>
      </c>
      <c r="D208" s="82">
        <v>11950000000</v>
      </c>
      <c r="E208" s="81" t="s">
        <v>236</v>
      </c>
      <c r="F208" s="82" t="s">
        <v>221</v>
      </c>
      <c r="G208" s="83" t="s">
        <v>506</v>
      </c>
    </row>
    <row r="209" spans="1:7" ht="48.75" customHeight="1">
      <c r="A209" s="82">
        <v>465268</v>
      </c>
      <c r="B209" s="81" t="s">
        <v>507</v>
      </c>
      <c r="C209" s="50">
        <v>45985</v>
      </c>
      <c r="D209" s="82">
        <v>212132079500</v>
      </c>
      <c r="E209" s="81" t="s">
        <v>305</v>
      </c>
      <c r="F209" s="82" t="s">
        <v>221</v>
      </c>
      <c r="G209" s="83" t="s">
        <v>508</v>
      </c>
    </row>
    <row r="210" spans="1:7" ht="76.5" customHeight="1">
      <c r="A210" s="82">
        <v>466096</v>
      </c>
      <c r="B210" s="81" t="s">
        <v>509</v>
      </c>
      <c r="C210" s="50">
        <v>45985</v>
      </c>
      <c r="D210" s="82">
        <v>497843380</v>
      </c>
      <c r="E210" s="81" t="s">
        <v>236</v>
      </c>
      <c r="F210" s="82" t="s">
        <v>221</v>
      </c>
      <c r="G210" s="83" t="s">
        <v>510</v>
      </c>
    </row>
    <row r="211" spans="1:7" ht="77.25" customHeight="1">
      <c r="A211" s="82">
        <v>467117</v>
      </c>
      <c r="B211" s="81" t="s">
        <v>511</v>
      </c>
      <c r="C211" s="50">
        <v>45985</v>
      </c>
      <c r="D211" s="82">
        <v>5296674000</v>
      </c>
      <c r="E211" s="81" t="s">
        <v>503</v>
      </c>
      <c r="F211" s="82" t="s">
        <v>221</v>
      </c>
      <c r="G211" s="83" t="s">
        <v>512</v>
      </c>
    </row>
    <row r="212" spans="1:7" ht="20.100000000000001" customHeight="1">
      <c r="A212" s="29"/>
      <c r="B212" s="18"/>
      <c r="C212" s="18"/>
      <c r="D212" s="18"/>
      <c r="E212" s="100" t="s">
        <v>622</v>
      </c>
      <c r="F212" s="100"/>
      <c r="G212" s="100"/>
    </row>
    <row r="213" spans="1:7" ht="20.100000000000001" customHeight="1">
      <c r="A213" s="98" t="s">
        <v>164</v>
      </c>
      <c r="B213" s="98"/>
      <c r="C213" s="98"/>
      <c r="D213" s="98"/>
      <c r="E213" s="98"/>
      <c r="F213" s="98"/>
      <c r="G213" s="98"/>
    </row>
    <row r="214" spans="1:7" ht="66.75" customHeight="1">
      <c r="A214" s="82">
        <v>466510</v>
      </c>
      <c r="B214" s="81" t="s">
        <v>513</v>
      </c>
      <c r="C214" s="50">
        <v>45985</v>
      </c>
      <c r="D214" s="82">
        <v>5000000000</v>
      </c>
      <c r="E214" s="81" t="s">
        <v>411</v>
      </c>
      <c r="F214" s="82" t="s">
        <v>221</v>
      </c>
      <c r="G214" s="83" t="s">
        <v>514</v>
      </c>
    </row>
    <row r="215" spans="1:7" ht="66.75" customHeight="1">
      <c r="A215" s="82">
        <v>467051</v>
      </c>
      <c r="B215" s="81" t="s">
        <v>515</v>
      </c>
      <c r="C215" s="50">
        <v>45985</v>
      </c>
      <c r="D215" s="82">
        <v>10000000000</v>
      </c>
      <c r="E215" s="81" t="s">
        <v>516</v>
      </c>
      <c r="F215" s="82" t="s">
        <v>221</v>
      </c>
      <c r="G215" s="83" t="s">
        <v>517</v>
      </c>
    </row>
    <row r="216" spans="1:7" ht="66.75" customHeight="1">
      <c r="A216" s="82">
        <v>465225</v>
      </c>
      <c r="B216" s="81" t="s">
        <v>299</v>
      </c>
      <c r="C216" s="50">
        <v>45986</v>
      </c>
      <c r="D216" s="82">
        <v>159605700000</v>
      </c>
      <c r="E216" s="81" t="s">
        <v>305</v>
      </c>
      <c r="F216" s="82" t="s">
        <v>221</v>
      </c>
      <c r="G216" s="83" t="s">
        <v>518</v>
      </c>
    </row>
    <row r="217" spans="1:7" ht="66.75" customHeight="1">
      <c r="A217" s="82">
        <v>468169</v>
      </c>
      <c r="B217" s="81" t="s">
        <v>519</v>
      </c>
      <c r="C217" s="50">
        <v>45986</v>
      </c>
      <c r="D217" s="82">
        <v>51090500</v>
      </c>
      <c r="E217" s="81" t="s">
        <v>520</v>
      </c>
      <c r="F217" s="82" t="s">
        <v>221</v>
      </c>
      <c r="G217" s="83" t="s">
        <v>521</v>
      </c>
    </row>
    <row r="218" spans="1:7" ht="66.75" customHeight="1">
      <c r="A218" s="82">
        <v>466506</v>
      </c>
      <c r="B218" s="81" t="s">
        <v>522</v>
      </c>
      <c r="C218" s="50">
        <v>45987</v>
      </c>
      <c r="D218" s="82">
        <v>9798214547</v>
      </c>
      <c r="E218" s="81" t="s">
        <v>523</v>
      </c>
      <c r="F218" s="82" t="s">
        <v>221</v>
      </c>
      <c r="G218" s="83" t="s">
        <v>524</v>
      </c>
    </row>
    <row r="219" spans="1:7" ht="66.75" customHeight="1">
      <c r="A219" s="82">
        <v>466579</v>
      </c>
      <c r="B219" s="81" t="s">
        <v>525</v>
      </c>
      <c r="C219" s="50">
        <v>45987</v>
      </c>
      <c r="D219" s="82">
        <v>4580000000</v>
      </c>
      <c r="E219" s="81" t="s">
        <v>503</v>
      </c>
      <c r="F219" s="82" t="s">
        <v>221</v>
      </c>
      <c r="G219" s="83" t="s">
        <v>526</v>
      </c>
    </row>
    <row r="220" spans="1:7" ht="66.75" customHeight="1">
      <c r="A220" s="82">
        <v>468193</v>
      </c>
      <c r="B220" s="81" t="s">
        <v>527</v>
      </c>
      <c r="C220" s="50">
        <v>45988</v>
      </c>
      <c r="D220" s="82">
        <v>13262300000</v>
      </c>
      <c r="E220" s="81" t="s">
        <v>236</v>
      </c>
      <c r="F220" s="82" t="s">
        <v>221</v>
      </c>
      <c r="G220" s="83" t="s">
        <v>528</v>
      </c>
    </row>
    <row r="221" spans="1:7" ht="66.75" customHeight="1">
      <c r="A221" s="174">
        <v>467057</v>
      </c>
      <c r="B221" s="168" t="s">
        <v>441</v>
      </c>
      <c r="C221" s="50">
        <v>45989</v>
      </c>
      <c r="D221" s="82">
        <v>30176000000</v>
      </c>
      <c r="E221" s="81" t="s">
        <v>443</v>
      </c>
      <c r="F221" s="82" t="s">
        <v>221</v>
      </c>
      <c r="G221" s="179" t="s">
        <v>529</v>
      </c>
    </row>
    <row r="222" spans="1:7" ht="66.75" customHeight="1">
      <c r="A222" s="174"/>
      <c r="B222" s="168"/>
      <c r="C222" s="50">
        <v>45989</v>
      </c>
      <c r="D222" s="82">
        <v>45264000000</v>
      </c>
      <c r="E222" s="81" t="s">
        <v>242</v>
      </c>
      <c r="F222" s="82" t="s">
        <v>221</v>
      </c>
      <c r="G222" s="174"/>
    </row>
    <row r="223" spans="1:7" ht="66.75" customHeight="1">
      <c r="A223" s="82">
        <v>466021</v>
      </c>
      <c r="B223" s="81" t="s">
        <v>530</v>
      </c>
      <c r="C223" s="50">
        <v>45990</v>
      </c>
      <c r="D223" s="82">
        <v>500000000</v>
      </c>
      <c r="E223" s="81" t="s">
        <v>241</v>
      </c>
      <c r="F223" s="82" t="s">
        <v>221</v>
      </c>
      <c r="G223" s="83" t="s">
        <v>531</v>
      </c>
    </row>
    <row r="224" spans="1:7" ht="20.100000000000001" customHeight="1">
      <c r="A224" s="29"/>
      <c r="B224" s="18"/>
      <c r="C224" s="18"/>
      <c r="D224" s="18"/>
      <c r="E224" s="100" t="s">
        <v>621</v>
      </c>
      <c r="F224" s="100"/>
      <c r="G224" s="100"/>
    </row>
    <row r="225" spans="1:7" ht="20.100000000000001" customHeight="1">
      <c r="A225" s="98" t="s">
        <v>164</v>
      </c>
      <c r="B225" s="98"/>
      <c r="C225" s="98"/>
      <c r="D225" s="98"/>
      <c r="E225" s="98"/>
      <c r="F225" s="98"/>
      <c r="G225" s="98"/>
    </row>
    <row r="226" spans="1:7" ht="66.75" customHeight="1">
      <c r="A226" s="82">
        <v>466063</v>
      </c>
      <c r="B226" s="81" t="s">
        <v>532</v>
      </c>
      <c r="C226" s="50">
        <v>45992</v>
      </c>
      <c r="D226" s="82">
        <v>250000000</v>
      </c>
      <c r="E226" s="81" t="s">
        <v>237</v>
      </c>
      <c r="F226" s="82" t="s">
        <v>221</v>
      </c>
      <c r="G226" s="83" t="s">
        <v>533</v>
      </c>
    </row>
    <row r="227" spans="1:7" ht="66.75" customHeight="1">
      <c r="A227" s="82">
        <v>468444</v>
      </c>
      <c r="B227" s="81" t="s">
        <v>534</v>
      </c>
      <c r="C227" s="50">
        <v>45992</v>
      </c>
      <c r="D227" s="82">
        <v>274168398</v>
      </c>
      <c r="E227" s="81" t="s">
        <v>535</v>
      </c>
      <c r="F227" s="82" t="s">
        <v>221</v>
      </c>
      <c r="G227" s="83" t="s">
        <v>536</v>
      </c>
    </row>
    <row r="228" spans="1:7" ht="66.75" customHeight="1">
      <c r="A228" s="82">
        <v>465870</v>
      </c>
      <c r="B228" s="81" t="s">
        <v>537</v>
      </c>
      <c r="C228" s="50">
        <v>45993</v>
      </c>
      <c r="D228" s="82">
        <v>115000000</v>
      </c>
      <c r="E228" s="81" t="s">
        <v>538</v>
      </c>
      <c r="F228" s="82" t="s">
        <v>221</v>
      </c>
      <c r="G228" s="83" t="s">
        <v>539</v>
      </c>
    </row>
    <row r="229" spans="1:7" ht="66.75" customHeight="1">
      <c r="A229" s="82">
        <v>467006</v>
      </c>
      <c r="B229" s="81" t="s">
        <v>540</v>
      </c>
      <c r="C229" s="50">
        <v>45994</v>
      </c>
      <c r="D229" s="82">
        <v>3215386069</v>
      </c>
      <c r="E229" s="81" t="s">
        <v>378</v>
      </c>
      <c r="F229" s="82" t="s">
        <v>221</v>
      </c>
      <c r="G229" s="83" t="s">
        <v>541</v>
      </c>
    </row>
    <row r="230" spans="1:7" ht="66.75" customHeight="1">
      <c r="A230" s="174">
        <v>477644</v>
      </c>
      <c r="B230" s="168" t="s">
        <v>220</v>
      </c>
      <c r="C230" s="50">
        <v>45994</v>
      </c>
      <c r="D230" s="82">
        <v>99428826000</v>
      </c>
      <c r="E230" s="81" t="s">
        <v>542</v>
      </c>
      <c r="F230" s="82" t="s">
        <v>221</v>
      </c>
      <c r="G230" s="179" t="s">
        <v>543</v>
      </c>
    </row>
    <row r="231" spans="1:7" ht="66.75" customHeight="1">
      <c r="A231" s="174"/>
      <c r="B231" s="168"/>
      <c r="C231" s="50">
        <v>45994</v>
      </c>
      <c r="D231" s="82">
        <v>191992520000</v>
      </c>
      <c r="E231" s="81" t="s">
        <v>277</v>
      </c>
      <c r="F231" s="82" t="s">
        <v>221</v>
      </c>
      <c r="G231" s="174"/>
    </row>
    <row r="232" spans="1:7" ht="66.75" customHeight="1">
      <c r="A232" s="82">
        <v>466031</v>
      </c>
      <c r="B232" s="81" t="s">
        <v>544</v>
      </c>
      <c r="C232" s="50">
        <v>45994</v>
      </c>
      <c r="D232" s="82">
        <v>800000000</v>
      </c>
      <c r="E232" s="81" t="s">
        <v>241</v>
      </c>
      <c r="F232" s="82" t="s">
        <v>221</v>
      </c>
      <c r="G232" s="83" t="s">
        <v>545</v>
      </c>
    </row>
    <row r="233" spans="1:7" ht="66.75" customHeight="1">
      <c r="A233" s="82">
        <v>465476</v>
      </c>
      <c r="B233" s="81" t="s">
        <v>546</v>
      </c>
      <c r="C233" s="50">
        <v>45994</v>
      </c>
      <c r="D233" s="82">
        <v>2074425840</v>
      </c>
      <c r="E233" s="81" t="s">
        <v>547</v>
      </c>
      <c r="F233" s="82" t="s">
        <v>221</v>
      </c>
      <c r="G233" s="83" t="s">
        <v>548</v>
      </c>
    </row>
    <row r="234" spans="1:7" ht="66.75" customHeight="1">
      <c r="A234" s="82">
        <v>467333</v>
      </c>
      <c r="B234" s="81" t="s">
        <v>549</v>
      </c>
      <c r="C234" s="50">
        <v>45994</v>
      </c>
      <c r="D234" s="82">
        <v>1236189167</v>
      </c>
      <c r="E234" s="81" t="s">
        <v>550</v>
      </c>
      <c r="F234" s="82" t="s">
        <v>221</v>
      </c>
      <c r="G234" s="83" t="s">
        <v>551</v>
      </c>
    </row>
    <row r="235" spans="1:7" ht="66.75" customHeight="1">
      <c r="A235" s="82">
        <v>466339</v>
      </c>
      <c r="B235" s="81" t="s">
        <v>552</v>
      </c>
      <c r="C235" s="50">
        <v>45996</v>
      </c>
      <c r="D235" s="82">
        <v>42020000</v>
      </c>
      <c r="E235" s="81" t="s">
        <v>553</v>
      </c>
      <c r="F235" s="82" t="s">
        <v>221</v>
      </c>
      <c r="G235" s="83" t="s">
        <v>554</v>
      </c>
    </row>
    <row r="236" spans="1:7" ht="20.100000000000001" customHeight="1">
      <c r="A236" s="29"/>
      <c r="B236" s="18"/>
      <c r="C236" s="18"/>
      <c r="D236" s="18"/>
      <c r="E236" s="100" t="s">
        <v>620</v>
      </c>
      <c r="F236" s="100"/>
      <c r="G236" s="100"/>
    </row>
    <row r="237" spans="1:7" ht="20.100000000000001" customHeight="1">
      <c r="A237" s="98" t="s">
        <v>164</v>
      </c>
      <c r="B237" s="98"/>
      <c r="C237" s="98"/>
      <c r="D237" s="98"/>
      <c r="E237" s="98"/>
      <c r="F237" s="98"/>
      <c r="G237" s="98"/>
    </row>
    <row r="238" spans="1:7" ht="66.75" customHeight="1">
      <c r="A238" s="82">
        <v>466078</v>
      </c>
      <c r="B238" s="81" t="s">
        <v>555</v>
      </c>
      <c r="C238" s="50">
        <v>45996</v>
      </c>
      <c r="D238" s="82">
        <v>7406308000</v>
      </c>
      <c r="E238" s="81" t="s">
        <v>419</v>
      </c>
      <c r="F238" s="82" t="s">
        <v>221</v>
      </c>
      <c r="G238" s="83" t="s">
        <v>556</v>
      </c>
    </row>
    <row r="239" spans="1:7" ht="95.25" customHeight="1">
      <c r="A239" s="82">
        <v>465969</v>
      </c>
      <c r="B239" s="81" t="s">
        <v>557</v>
      </c>
      <c r="C239" s="50">
        <v>45996</v>
      </c>
      <c r="D239" s="82">
        <v>150000000</v>
      </c>
      <c r="E239" s="81" t="s">
        <v>558</v>
      </c>
      <c r="F239" s="82" t="s">
        <v>221</v>
      </c>
      <c r="G239" s="83" t="s">
        <v>559</v>
      </c>
    </row>
    <row r="240" spans="1:7" ht="66.75" customHeight="1">
      <c r="A240" s="82">
        <v>470574</v>
      </c>
      <c r="B240" s="81" t="s">
        <v>560</v>
      </c>
      <c r="C240" s="50">
        <v>45996</v>
      </c>
      <c r="D240" s="82">
        <v>1500000000</v>
      </c>
      <c r="E240" s="81" t="s">
        <v>561</v>
      </c>
      <c r="F240" s="82" t="s">
        <v>221</v>
      </c>
      <c r="G240" s="83" t="s">
        <v>562</v>
      </c>
    </row>
    <row r="241" spans="1:7" ht="66.75" customHeight="1">
      <c r="A241" s="174">
        <v>465453</v>
      </c>
      <c r="B241" s="168" t="s">
        <v>563</v>
      </c>
      <c r="C241" s="50">
        <v>45996</v>
      </c>
      <c r="D241" s="82">
        <v>19353132077</v>
      </c>
      <c r="E241" s="81" t="s">
        <v>565</v>
      </c>
      <c r="F241" s="82" t="s">
        <v>221</v>
      </c>
      <c r="G241" s="179" t="s">
        <v>567</v>
      </c>
    </row>
    <row r="242" spans="1:7" ht="72" customHeight="1">
      <c r="A242" s="174"/>
      <c r="B242" s="168"/>
      <c r="C242" s="50" t="s">
        <v>564</v>
      </c>
      <c r="D242" s="82">
        <v>1811052430</v>
      </c>
      <c r="E242" s="81" t="s">
        <v>566</v>
      </c>
      <c r="F242" s="82" t="s">
        <v>221</v>
      </c>
      <c r="G242" s="174"/>
    </row>
    <row r="243" spans="1:7" ht="72.75" customHeight="1">
      <c r="A243" s="82">
        <v>465987</v>
      </c>
      <c r="B243" s="81" t="s">
        <v>568</v>
      </c>
      <c r="C243" s="50">
        <v>46000</v>
      </c>
      <c r="D243" s="82">
        <v>2972300000</v>
      </c>
      <c r="E243" s="81" t="s">
        <v>570</v>
      </c>
      <c r="F243" s="82" t="s">
        <v>221</v>
      </c>
      <c r="G243" s="83" t="s">
        <v>569</v>
      </c>
    </row>
    <row r="244" spans="1:7" ht="66.75" customHeight="1">
      <c r="A244" s="82">
        <v>468190</v>
      </c>
      <c r="B244" s="81" t="s">
        <v>571</v>
      </c>
      <c r="C244" s="50">
        <v>46000</v>
      </c>
      <c r="D244" s="82">
        <v>3000000000</v>
      </c>
      <c r="E244" s="81" t="s">
        <v>462</v>
      </c>
      <c r="F244" s="82" t="s">
        <v>221</v>
      </c>
      <c r="G244" s="83" t="s">
        <v>572</v>
      </c>
    </row>
    <row r="245" spans="1:7" ht="75" customHeight="1">
      <c r="A245" s="82">
        <v>466116</v>
      </c>
      <c r="B245" s="81" t="s">
        <v>573</v>
      </c>
      <c r="C245" s="50">
        <v>46000</v>
      </c>
      <c r="D245" s="82">
        <v>7000000000</v>
      </c>
      <c r="E245" s="81" t="s">
        <v>574</v>
      </c>
      <c r="F245" s="82" t="s">
        <v>221</v>
      </c>
      <c r="G245" s="83" t="s">
        <v>575</v>
      </c>
    </row>
    <row r="246" spans="1:7" ht="71.25" customHeight="1">
      <c r="A246" s="82">
        <v>466043</v>
      </c>
      <c r="B246" s="81" t="s">
        <v>576</v>
      </c>
      <c r="C246" s="50">
        <v>46001</v>
      </c>
      <c r="D246" s="82">
        <v>981994760</v>
      </c>
      <c r="E246" s="81" t="s">
        <v>577</v>
      </c>
      <c r="F246" s="82" t="s">
        <v>221</v>
      </c>
      <c r="G246" s="83" t="s">
        <v>578</v>
      </c>
    </row>
    <row r="247" spans="1:7" ht="20.100000000000001" customHeight="1">
      <c r="A247" s="29"/>
      <c r="B247" s="18"/>
      <c r="C247" s="18"/>
      <c r="D247" s="18"/>
      <c r="E247" s="100" t="s">
        <v>619</v>
      </c>
      <c r="F247" s="100"/>
      <c r="G247" s="100"/>
    </row>
    <row r="248" spans="1:7" ht="20.100000000000001" customHeight="1">
      <c r="A248" s="98" t="s">
        <v>164</v>
      </c>
      <c r="B248" s="98"/>
      <c r="C248" s="98"/>
      <c r="D248" s="98"/>
      <c r="E248" s="98"/>
      <c r="F248" s="98"/>
      <c r="G248" s="98"/>
    </row>
    <row r="249" spans="1:7" ht="117.75" customHeight="1">
      <c r="A249" s="82">
        <v>468236</v>
      </c>
      <c r="B249" s="81" t="s">
        <v>579</v>
      </c>
      <c r="C249" s="50">
        <v>46003</v>
      </c>
      <c r="D249" s="82">
        <v>2000000000</v>
      </c>
      <c r="E249" s="81" t="s">
        <v>426</v>
      </c>
      <c r="F249" s="82" t="s">
        <v>221</v>
      </c>
      <c r="G249" s="83" t="s">
        <v>580</v>
      </c>
    </row>
    <row r="250" spans="1:7" ht="66.75" customHeight="1">
      <c r="A250" s="174">
        <v>467036</v>
      </c>
      <c r="B250" s="168" t="s">
        <v>581</v>
      </c>
      <c r="C250" s="50">
        <v>46003</v>
      </c>
      <c r="D250" s="82">
        <v>4809664000</v>
      </c>
      <c r="E250" s="81" t="s">
        <v>583</v>
      </c>
      <c r="F250" s="82" t="s">
        <v>221</v>
      </c>
      <c r="G250" s="179" t="s">
        <v>582</v>
      </c>
    </row>
    <row r="251" spans="1:7" ht="66.75" customHeight="1">
      <c r="A251" s="174"/>
      <c r="B251" s="168"/>
      <c r="C251" s="50">
        <v>46003</v>
      </c>
      <c r="D251" s="82">
        <v>229220000</v>
      </c>
      <c r="E251" s="81" t="s">
        <v>238</v>
      </c>
      <c r="F251" s="82" t="s">
        <v>221</v>
      </c>
      <c r="G251" s="174"/>
    </row>
    <row r="252" spans="1:7" ht="87" customHeight="1">
      <c r="A252" s="82">
        <v>465729</v>
      </c>
      <c r="B252" s="81" t="s">
        <v>584</v>
      </c>
      <c r="C252" s="50">
        <v>46003</v>
      </c>
      <c r="D252" s="82">
        <v>15000000000</v>
      </c>
      <c r="E252" s="81" t="s">
        <v>585</v>
      </c>
      <c r="F252" s="82" t="s">
        <v>221</v>
      </c>
      <c r="G252" s="83" t="s">
        <v>586</v>
      </c>
    </row>
    <row r="253" spans="1:7" ht="66.75" customHeight="1">
      <c r="A253" s="82">
        <v>465265</v>
      </c>
      <c r="B253" s="81" t="s">
        <v>220</v>
      </c>
      <c r="C253" s="50">
        <v>46003</v>
      </c>
      <c r="D253" s="82">
        <v>169953960000</v>
      </c>
      <c r="E253" s="81" t="s">
        <v>305</v>
      </c>
      <c r="F253" s="82" t="s">
        <v>221</v>
      </c>
      <c r="G253" s="83" t="s">
        <v>587</v>
      </c>
    </row>
    <row r="254" spans="1:7" ht="84.75" customHeight="1">
      <c r="A254" s="82">
        <v>468272</v>
      </c>
      <c r="B254" s="81" t="s">
        <v>588</v>
      </c>
      <c r="C254" s="50">
        <v>46004</v>
      </c>
      <c r="D254" s="82">
        <v>650000000</v>
      </c>
      <c r="E254" s="81" t="s">
        <v>407</v>
      </c>
      <c r="F254" s="82" t="s">
        <v>221</v>
      </c>
      <c r="G254" s="83" t="s">
        <v>589</v>
      </c>
    </row>
    <row r="255" spans="1:7" ht="66.75" customHeight="1">
      <c r="A255" s="174">
        <v>467040</v>
      </c>
      <c r="B255" s="168" t="s">
        <v>590</v>
      </c>
      <c r="C255" s="50">
        <v>46006</v>
      </c>
      <c r="D255" s="82">
        <v>566180990</v>
      </c>
      <c r="E255" s="81" t="s">
        <v>477</v>
      </c>
      <c r="F255" s="82" t="s">
        <v>221</v>
      </c>
      <c r="G255" s="179" t="s">
        <v>591</v>
      </c>
    </row>
    <row r="256" spans="1:7" ht="66.75" customHeight="1">
      <c r="A256" s="174"/>
      <c r="B256" s="168"/>
      <c r="C256" s="50">
        <v>46006</v>
      </c>
      <c r="D256" s="82">
        <v>473970000</v>
      </c>
      <c r="E256" s="81" t="s">
        <v>392</v>
      </c>
      <c r="F256" s="82" t="s">
        <v>221</v>
      </c>
      <c r="G256" s="174"/>
    </row>
    <row r="257" spans="1:7" ht="15.95" customHeight="1">
      <c r="A257" s="43"/>
      <c r="B257" s="44"/>
      <c r="C257" s="42"/>
      <c r="D257" s="43"/>
      <c r="E257" s="100" t="s">
        <v>618</v>
      </c>
      <c r="F257" s="100"/>
      <c r="G257" s="100"/>
    </row>
    <row r="258" spans="1:7" ht="15.95" customHeight="1">
      <c r="A258" s="43"/>
      <c r="B258" s="44"/>
      <c r="C258" s="42"/>
      <c r="D258" s="43"/>
      <c r="E258" s="18"/>
      <c r="F258" s="18"/>
      <c r="G258" s="18"/>
    </row>
    <row r="259" spans="1:7" ht="15.95" customHeight="1">
      <c r="A259" s="43"/>
      <c r="B259" s="44"/>
      <c r="C259" s="42"/>
      <c r="D259" s="43"/>
      <c r="E259" s="18"/>
      <c r="F259" s="18"/>
      <c r="G259" s="18"/>
    </row>
    <row r="260" spans="1:7" ht="19.5" customHeight="1">
      <c r="A260" s="98" t="s">
        <v>164</v>
      </c>
      <c r="B260" s="98"/>
      <c r="C260" s="98"/>
      <c r="D260" s="98"/>
      <c r="E260" s="98"/>
      <c r="F260" s="98"/>
      <c r="G260" s="98"/>
    </row>
    <row r="261" spans="1:7" ht="20.100000000000001" customHeight="1">
      <c r="A261" s="157" t="s">
        <v>76</v>
      </c>
      <c r="B261" s="157"/>
      <c r="C261" s="157"/>
      <c r="D261" s="157"/>
      <c r="E261" s="157"/>
      <c r="F261" s="157"/>
      <c r="G261" s="157"/>
    </row>
    <row r="262" spans="1:7" ht="26.25" customHeight="1">
      <c r="A262" s="115" t="s">
        <v>71</v>
      </c>
      <c r="B262" s="115"/>
      <c r="C262" s="75" t="s">
        <v>16</v>
      </c>
      <c r="D262" s="75" t="s">
        <v>29</v>
      </c>
      <c r="E262" s="77" t="s">
        <v>234</v>
      </c>
      <c r="F262" s="75" t="s">
        <v>30</v>
      </c>
      <c r="G262" s="77" t="s">
        <v>31</v>
      </c>
    </row>
    <row r="263" spans="1:7" ht="27.95" customHeight="1">
      <c r="A263" s="162" t="s">
        <v>222</v>
      </c>
      <c r="B263" s="162"/>
      <c r="C263" s="78" t="s">
        <v>122</v>
      </c>
      <c r="D263" s="92">
        <v>168433348675</v>
      </c>
      <c r="E263" s="92">
        <v>106812853629</v>
      </c>
      <c r="F263" s="93">
        <f>+Informe_Final_DTR_EJ2025!D263-Informe_Final_DTR_EJ2025!E263-[2]Hoja1!E6</f>
        <v>61620495046</v>
      </c>
      <c r="G263" s="80" t="s">
        <v>130</v>
      </c>
    </row>
    <row r="264" spans="1:7" ht="27.95" customHeight="1">
      <c r="A264" s="162" t="s">
        <v>223</v>
      </c>
      <c r="B264" s="162"/>
      <c r="C264" s="78" t="s">
        <v>123</v>
      </c>
      <c r="D264" s="92">
        <v>170624643241</v>
      </c>
      <c r="E264" s="92">
        <v>71154951326</v>
      </c>
      <c r="F264" s="93">
        <f>+Informe_Final_DTR_EJ2025!D264-Informe_Final_DTR_EJ2025!E264-[2]Hoja1!E7</f>
        <v>32180765048</v>
      </c>
      <c r="G264" s="80" t="s">
        <v>130</v>
      </c>
    </row>
    <row r="265" spans="1:7" ht="27.95" customHeight="1">
      <c r="A265" s="162" t="s">
        <v>224</v>
      </c>
      <c r="B265" s="162"/>
      <c r="C265" s="78" t="s">
        <v>124</v>
      </c>
      <c r="D265" s="92">
        <v>56675958698</v>
      </c>
      <c r="E265" s="92">
        <v>14190578850</v>
      </c>
      <c r="F265" s="93">
        <f>+Informe_Final_DTR_EJ2025!D265-Informe_Final_DTR_EJ2025!E265-[2]Hoja1!E8</f>
        <v>18514649595</v>
      </c>
      <c r="G265" s="80" t="s">
        <v>130</v>
      </c>
    </row>
    <row r="266" spans="1:7" ht="27.95" customHeight="1">
      <c r="A266" s="162" t="s">
        <v>225</v>
      </c>
      <c r="B266" s="162"/>
      <c r="C266" s="78" t="s">
        <v>125</v>
      </c>
      <c r="D266" s="92">
        <v>6051154994607</v>
      </c>
      <c r="E266" s="92">
        <v>2505370076287</v>
      </c>
      <c r="F266" s="93">
        <f>+Informe_Final_DTR_EJ2025!D266-Informe_Final_DTR_EJ2025!E266-[2]Hoja1!E9</f>
        <v>898649245712</v>
      </c>
      <c r="G266" s="80" t="s">
        <v>130</v>
      </c>
    </row>
    <row r="267" spans="1:7" ht="27.95" customHeight="1">
      <c r="A267" s="162" t="s">
        <v>226</v>
      </c>
      <c r="B267" s="162"/>
      <c r="C267" s="78" t="s">
        <v>126</v>
      </c>
      <c r="D267" s="92">
        <v>507719555862</v>
      </c>
      <c r="E267" s="92">
        <v>85589682482</v>
      </c>
      <c r="F267" s="93">
        <f>+Informe_Final_DTR_EJ2025!D267-Informe_Final_DTR_EJ2025!E267-[2]Hoja1!E10</f>
        <v>250524834860</v>
      </c>
      <c r="G267" s="80" t="s">
        <v>130</v>
      </c>
    </row>
    <row r="268" spans="1:7" ht="27.95" customHeight="1">
      <c r="A268" s="162" t="s">
        <v>227</v>
      </c>
      <c r="B268" s="162"/>
      <c r="C268" s="78" t="s">
        <v>127</v>
      </c>
      <c r="D268" s="92">
        <v>980000000</v>
      </c>
      <c r="E268" s="92">
        <v>740000000</v>
      </c>
      <c r="F268" s="93">
        <f>+Informe_Final_DTR_EJ2025!D268-Informe_Final_DTR_EJ2025!E268-[2]Hoja1!E11</f>
        <v>240000000</v>
      </c>
      <c r="G268" s="80" t="s">
        <v>130</v>
      </c>
    </row>
    <row r="269" spans="1:7" ht="27.95" customHeight="1">
      <c r="A269" s="162" t="s">
        <v>228</v>
      </c>
      <c r="B269" s="162"/>
      <c r="C269" s="78" t="s">
        <v>128</v>
      </c>
      <c r="D269" s="92">
        <f>+'[3]a mayo'!$N$45+'[3]a mayo'!$N$46</f>
        <v>126265660485</v>
      </c>
      <c r="E269" s="92">
        <v>99842757644</v>
      </c>
      <c r="F269" s="93">
        <f>+Informe_Final_DTR_EJ2025!D269-Informe_Final_DTR_EJ2025!E269-[2]Hoja1!E12</f>
        <v>26422902841</v>
      </c>
      <c r="G269" s="80" t="s">
        <v>130</v>
      </c>
    </row>
    <row r="270" spans="1:7" ht="27.95" customHeight="1">
      <c r="A270" s="162" t="s">
        <v>229</v>
      </c>
      <c r="B270" s="162"/>
      <c r="C270" s="78" t="s">
        <v>129</v>
      </c>
      <c r="D270" s="92">
        <v>326446591492</v>
      </c>
      <c r="E270" s="92">
        <v>35836272106</v>
      </c>
      <c r="F270" s="93">
        <f>+Informe_Final_DTR_EJ2025!D270-Informe_Final_DTR_EJ2025!E270-[2]Hoja1!E13</f>
        <v>290610319386</v>
      </c>
      <c r="G270" s="80" t="s">
        <v>130</v>
      </c>
    </row>
    <row r="271" spans="1:7" s="27" customFormat="1" ht="20.25" customHeight="1">
      <c r="A271" s="157" t="s">
        <v>77</v>
      </c>
      <c r="B271" s="157"/>
      <c r="C271" s="157"/>
      <c r="D271" s="157"/>
      <c r="E271" s="157"/>
      <c r="F271" s="157"/>
      <c r="G271" s="157"/>
    </row>
    <row r="272" spans="1:7" s="27" customFormat="1" ht="20.25" customHeight="1">
      <c r="A272" s="157" t="s">
        <v>33</v>
      </c>
      <c r="B272" s="157"/>
      <c r="C272" s="157"/>
      <c r="D272" s="157"/>
      <c r="E272" s="157"/>
      <c r="F272" s="157"/>
      <c r="G272" s="157"/>
    </row>
    <row r="273" spans="1:7" s="27" customFormat="1" ht="24.95" customHeight="1">
      <c r="A273" s="77" t="s">
        <v>15</v>
      </c>
      <c r="B273" s="77" t="s">
        <v>34</v>
      </c>
      <c r="C273" s="118" t="s">
        <v>16</v>
      </c>
      <c r="D273" s="118"/>
      <c r="E273" s="118" t="s">
        <v>35</v>
      </c>
      <c r="F273" s="118"/>
      <c r="G273" s="77" t="s">
        <v>36</v>
      </c>
    </row>
    <row r="274" spans="1:7" s="27" customFormat="1" ht="26.1" customHeight="1">
      <c r="A274" s="16">
        <v>1</v>
      </c>
      <c r="B274" s="16" t="s">
        <v>138</v>
      </c>
      <c r="C274" s="163" t="s">
        <v>139</v>
      </c>
      <c r="D274" s="163"/>
      <c r="E274" s="163" t="s">
        <v>140</v>
      </c>
      <c r="F274" s="163"/>
      <c r="G274" s="36" t="s">
        <v>141</v>
      </c>
    </row>
    <row r="275" spans="1:7" s="27" customFormat="1" ht="26.1" customHeight="1">
      <c r="A275" s="16">
        <v>2</v>
      </c>
      <c r="B275" s="16" t="s">
        <v>142</v>
      </c>
      <c r="C275" s="163" t="s">
        <v>143</v>
      </c>
      <c r="D275" s="163"/>
      <c r="E275" s="163" t="s">
        <v>140</v>
      </c>
      <c r="F275" s="163"/>
      <c r="G275" s="36" t="s">
        <v>144</v>
      </c>
    </row>
    <row r="276" spans="1:7" s="27" customFormat="1" ht="26.1" customHeight="1">
      <c r="A276" s="16">
        <v>3</v>
      </c>
      <c r="B276" s="16" t="s">
        <v>145</v>
      </c>
      <c r="C276" s="163" t="s">
        <v>146</v>
      </c>
      <c r="D276" s="163"/>
      <c r="E276" s="163" t="s">
        <v>147</v>
      </c>
      <c r="F276" s="163"/>
      <c r="G276" s="37" t="s">
        <v>148</v>
      </c>
    </row>
    <row r="277" spans="1:7" s="27" customFormat="1" ht="26.1" customHeight="1">
      <c r="A277" s="16">
        <v>4</v>
      </c>
      <c r="B277" s="16" t="s">
        <v>149</v>
      </c>
      <c r="C277" s="163" t="s">
        <v>146</v>
      </c>
      <c r="D277" s="163"/>
      <c r="E277" s="163" t="s">
        <v>147</v>
      </c>
      <c r="F277" s="163"/>
      <c r="G277" s="37" t="s">
        <v>150</v>
      </c>
    </row>
    <row r="278" spans="1:7" s="27" customFormat="1" ht="26.1" customHeight="1">
      <c r="A278" s="16">
        <v>5</v>
      </c>
      <c r="B278" s="16" t="s">
        <v>151</v>
      </c>
      <c r="C278" s="163" t="s">
        <v>146</v>
      </c>
      <c r="D278" s="163"/>
      <c r="E278" s="163" t="s">
        <v>147</v>
      </c>
      <c r="F278" s="163"/>
      <c r="G278" s="37" t="s">
        <v>152</v>
      </c>
    </row>
    <row r="279" spans="1:7" s="27" customFormat="1" ht="26.1" customHeight="1">
      <c r="A279" s="16">
        <v>6</v>
      </c>
      <c r="B279" s="16" t="s">
        <v>153</v>
      </c>
      <c r="C279" s="163" t="s">
        <v>146</v>
      </c>
      <c r="D279" s="163"/>
      <c r="E279" s="163" t="s">
        <v>147</v>
      </c>
      <c r="F279" s="163"/>
      <c r="G279" s="37" t="s">
        <v>154</v>
      </c>
    </row>
    <row r="280" spans="1:7" s="27" customFormat="1" ht="26.1" customHeight="1">
      <c r="A280" s="16">
        <v>7</v>
      </c>
      <c r="B280" s="16" t="s">
        <v>155</v>
      </c>
      <c r="C280" s="163" t="s">
        <v>146</v>
      </c>
      <c r="D280" s="163"/>
      <c r="E280" s="163" t="s">
        <v>147</v>
      </c>
      <c r="F280" s="163"/>
      <c r="G280" s="37" t="s">
        <v>156</v>
      </c>
    </row>
    <row r="281" spans="1:7" s="27" customFormat="1" ht="26.1" customHeight="1">
      <c r="A281" s="16">
        <v>8</v>
      </c>
      <c r="B281" s="16" t="s">
        <v>157</v>
      </c>
      <c r="C281" s="163" t="s">
        <v>143</v>
      </c>
      <c r="D281" s="163"/>
      <c r="E281" s="163" t="s">
        <v>158</v>
      </c>
      <c r="F281" s="163"/>
      <c r="G281" s="38" t="s">
        <v>159</v>
      </c>
    </row>
    <row r="282" spans="1:7" s="27" customFormat="1" ht="26.1" customHeight="1">
      <c r="A282" s="16">
        <v>9</v>
      </c>
      <c r="B282" s="16" t="s">
        <v>160</v>
      </c>
      <c r="C282" s="163" t="s">
        <v>143</v>
      </c>
      <c r="D282" s="163"/>
      <c r="E282" s="163" t="s">
        <v>147</v>
      </c>
      <c r="F282" s="163"/>
      <c r="G282" s="36" t="s">
        <v>161</v>
      </c>
    </row>
    <row r="283" spans="1:7" s="27" customFormat="1" ht="20.25" customHeight="1">
      <c r="A283" s="43"/>
      <c r="B283" s="44"/>
      <c r="C283" s="42"/>
      <c r="D283" s="43"/>
      <c r="E283" s="100" t="s">
        <v>617</v>
      </c>
      <c r="F283" s="100"/>
      <c r="G283" s="100"/>
    </row>
    <row r="284" spans="1:7" s="27" customFormat="1" ht="20.25" customHeight="1">
      <c r="A284" s="43"/>
      <c r="B284" s="44"/>
      <c r="C284" s="42"/>
      <c r="D284" s="43"/>
      <c r="E284" s="18"/>
      <c r="F284" s="18"/>
      <c r="G284" s="18"/>
    </row>
    <row r="285" spans="1:7" s="27" customFormat="1" ht="20.25" customHeight="1">
      <c r="A285" s="43"/>
      <c r="B285" s="44"/>
      <c r="C285" s="42"/>
      <c r="D285" s="43"/>
      <c r="E285" s="18"/>
      <c r="F285" s="18"/>
      <c r="G285" s="18"/>
    </row>
    <row r="286" spans="1:7" s="27" customFormat="1" ht="20.25" customHeight="1">
      <c r="A286" s="43"/>
      <c r="B286" s="44"/>
      <c r="C286" s="42"/>
      <c r="D286" s="43"/>
      <c r="E286" s="18"/>
      <c r="F286" s="18"/>
      <c r="G286" s="18"/>
    </row>
    <row r="287" spans="1:7" s="27" customFormat="1" ht="20.25" customHeight="1">
      <c r="A287" s="43"/>
      <c r="B287" s="44"/>
      <c r="C287" s="42"/>
      <c r="D287" s="43"/>
      <c r="E287" s="18"/>
      <c r="F287" s="18"/>
      <c r="G287" s="18"/>
    </row>
    <row r="288" spans="1:7" s="27" customFormat="1" ht="14.25" customHeight="1">
      <c r="A288" s="43"/>
      <c r="B288" s="44"/>
      <c r="C288" s="42"/>
      <c r="D288" s="43"/>
      <c r="E288" s="18"/>
      <c r="F288" s="18"/>
      <c r="G288" s="18"/>
    </row>
    <row r="289" spans="1:7" s="27" customFormat="1" ht="18.75" customHeight="1">
      <c r="A289" s="98" t="s">
        <v>164</v>
      </c>
      <c r="B289" s="98"/>
      <c r="C289" s="98"/>
      <c r="D289" s="98"/>
      <c r="E289" s="98"/>
      <c r="F289" s="98"/>
      <c r="G289" s="98"/>
    </row>
    <row r="290" spans="1:7" ht="19.5" customHeight="1">
      <c r="A290" s="164" t="s">
        <v>171</v>
      </c>
      <c r="B290" s="164"/>
      <c r="C290" s="164"/>
      <c r="D290" s="164"/>
      <c r="E290" s="164"/>
      <c r="F290" s="164"/>
      <c r="G290" s="164"/>
    </row>
    <row r="291" spans="1:7" ht="26.25" customHeight="1">
      <c r="A291" s="165" t="s">
        <v>60</v>
      </c>
      <c r="B291" s="165"/>
      <c r="C291" s="161" t="s">
        <v>16</v>
      </c>
      <c r="D291" s="161"/>
      <c r="E291" s="17" t="s">
        <v>56</v>
      </c>
      <c r="F291" s="161" t="s">
        <v>61</v>
      </c>
      <c r="G291" s="161"/>
    </row>
    <row r="292" spans="1:7" ht="77.25" customHeight="1">
      <c r="A292" s="101" t="s">
        <v>230</v>
      </c>
      <c r="B292" s="101"/>
      <c r="C292" s="101" t="s">
        <v>162</v>
      </c>
      <c r="D292" s="101"/>
      <c r="E292" s="79" t="s">
        <v>163</v>
      </c>
      <c r="F292" s="142" t="s">
        <v>196</v>
      </c>
      <c r="G292" s="143"/>
    </row>
    <row r="293" spans="1:7" ht="46.5" customHeight="1">
      <c r="A293" s="101" t="s">
        <v>319</v>
      </c>
      <c r="B293" s="101"/>
      <c r="C293" s="102" t="s">
        <v>320</v>
      </c>
      <c r="D293" s="102"/>
      <c r="E293" s="79" t="s">
        <v>321</v>
      </c>
      <c r="F293" s="134" t="s">
        <v>322</v>
      </c>
      <c r="G293" s="134"/>
    </row>
    <row r="294" spans="1:7" ht="84.75" customHeight="1">
      <c r="A294" s="101" t="s">
        <v>230</v>
      </c>
      <c r="B294" s="101"/>
      <c r="C294" s="102" t="s">
        <v>162</v>
      </c>
      <c r="D294" s="102"/>
      <c r="E294" s="79" t="s">
        <v>163</v>
      </c>
      <c r="F294" s="103" t="s">
        <v>196</v>
      </c>
      <c r="G294" s="104"/>
    </row>
    <row r="295" spans="1:7" ht="282.75" customHeight="1">
      <c r="A295" s="108"/>
      <c r="B295" s="115"/>
      <c r="C295" s="115"/>
      <c r="D295" s="115"/>
      <c r="E295" s="115"/>
      <c r="F295" s="115"/>
      <c r="G295" s="115"/>
    </row>
    <row r="296" spans="1:7" ht="21" customHeight="1">
      <c r="A296" s="157" t="s">
        <v>172</v>
      </c>
      <c r="B296" s="157"/>
      <c r="C296" s="157"/>
      <c r="D296" s="157"/>
      <c r="E296" s="157"/>
      <c r="F296" s="157"/>
      <c r="G296" s="157"/>
    </row>
    <row r="297" spans="1:7" ht="69.75" customHeight="1">
      <c r="A297" s="40" t="s">
        <v>65</v>
      </c>
      <c r="B297" s="40" t="s">
        <v>83</v>
      </c>
      <c r="C297" s="40" t="s">
        <v>82</v>
      </c>
      <c r="D297" s="118" t="s">
        <v>64</v>
      </c>
      <c r="E297" s="118"/>
      <c r="F297" s="118"/>
      <c r="G297" s="39" t="s">
        <v>32</v>
      </c>
    </row>
    <row r="298" spans="1:7" ht="43.5" customHeight="1">
      <c r="A298" s="41" t="s">
        <v>195</v>
      </c>
      <c r="B298" s="41" t="s">
        <v>195</v>
      </c>
      <c r="C298" s="41" t="s">
        <v>195</v>
      </c>
      <c r="D298" s="109" t="s">
        <v>195</v>
      </c>
      <c r="E298" s="109"/>
      <c r="F298" s="109"/>
      <c r="G298" s="91" t="s">
        <v>195</v>
      </c>
    </row>
    <row r="299" spans="1:7" ht="20.100000000000001" customHeight="1">
      <c r="A299" s="29"/>
      <c r="B299" s="18"/>
      <c r="C299" s="18"/>
      <c r="D299" s="18"/>
      <c r="E299" s="100" t="s">
        <v>616</v>
      </c>
      <c r="F299" s="100"/>
      <c r="G299" s="100"/>
    </row>
    <row r="300" spans="1:7" ht="19.5" customHeight="1">
      <c r="A300" s="98" t="s">
        <v>164</v>
      </c>
      <c r="B300" s="98"/>
      <c r="C300" s="98"/>
      <c r="D300" s="98"/>
      <c r="E300" s="98"/>
      <c r="F300" s="98"/>
      <c r="G300" s="98"/>
    </row>
    <row r="301" spans="1:7" ht="16.5" customHeight="1">
      <c r="A301" s="115" t="s">
        <v>79</v>
      </c>
      <c r="B301" s="115"/>
      <c r="C301" s="115"/>
      <c r="D301" s="115"/>
      <c r="E301" s="115"/>
      <c r="F301" s="115"/>
      <c r="G301" s="115"/>
    </row>
    <row r="302" spans="1:7" s="19" customFormat="1" ht="15.75" customHeight="1">
      <c r="A302" s="161" t="s">
        <v>80</v>
      </c>
      <c r="B302" s="161"/>
      <c r="C302" s="161"/>
      <c r="D302" s="161"/>
      <c r="E302" s="161"/>
      <c r="F302" s="161"/>
      <c r="G302" s="161"/>
    </row>
    <row r="303" spans="1:7" s="19" customFormat="1" ht="17.25" customHeight="1">
      <c r="A303" s="161" t="s">
        <v>173</v>
      </c>
      <c r="B303" s="161"/>
      <c r="C303" s="161" t="s">
        <v>174</v>
      </c>
      <c r="D303" s="161"/>
      <c r="E303" s="161" t="s">
        <v>61</v>
      </c>
      <c r="F303" s="161"/>
      <c r="G303" s="161"/>
    </row>
    <row r="304" spans="1:7" s="19" customFormat="1" ht="26.25" customHeight="1">
      <c r="A304" s="137" t="s">
        <v>215</v>
      </c>
      <c r="B304" s="138"/>
      <c r="C304" s="137" t="s">
        <v>117</v>
      </c>
      <c r="D304" s="138"/>
      <c r="E304" s="139" t="s">
        <v>119</v>
      </c>
      <c r="F304" s="140"/>
      <c r="G304" s="141"/>
    </row>
    <row r="305" spans="1:7" s="19" customFormat="1" ht="30.75" customHeight="1">
      <c r="A305" s="137" t="s">
        <v>216</v>
      </c>
      <c r="B305" s="138"/>
      <c r="C305" s="137" t="s">
        <v>217</v>
      </c>
      <c r="D305" s="138"/>
      <c r="E305" s="139" t="s">
        <v>119</v>
      </c>
      <c r="F305" s="140"/>
      <c r="G305" s="141"/>
    </row>
    <row r="306" spans="1:7" s="19" customFormat="1" ht="33" customHeight="1">
      <c r="A306" s="137" t="s">
        <v>116</v>
      </c>
      <c r="B306" s="138"/>
      <c r="C306" s="137" t="s">
        <v>118</v>
      </c>
      <c r="D306" s="138"/>
      <c r="E306" s="139" t="s">
        <v>120</v>
      </c>
      <c r="F306" s="140"/>
      <c r="G306" s="141"/>
    </row>
    <row r="307" spans="1:7" ht="193.5" customHeight="1">
      <c r="A307" s="108"/>
      <c r="B307" s="115"/>
      <c r="C307" s="115"/>
      <c r="D307" s="115"/>
      <c r="E307" s="115"/>
      <c r="F307" s="115"/>
      <c r="G307" s="115"/>
    </row>
    <row r="308" spans="1:7" ht="18.75" customHeight="1">
      <c r="A308" s="160" t="s">
        <v>175</v>
      </c>
      <c r="B308" s="160"/>
      <c r="C308" s="160"/>
      <c r="D308" s="160"/>
      <c r="E308" s="160"/>
      <c r="F308" s="160"/>
      <c r="G308" s="160"/>
    </row>
    <row r="309" spans="1:7" ht="25.5">
      <c r="A309" s="6" t="s">
        <v>62</v>
      </c>
      <c r="B309" s="6" t="s">
        <v>177</v>
      </c>
      <c r="C309" s="118" t="s">
        <v>178</v>
      </c>
      <c r="D309" s="118"/>
      <c r="E309" s="6" t="s">
        <v>179</v>
      </c>
      <c r="F309" s="118" t="s">
        <v>63</v>
      </c>
      <c r="G309" s="118"/>
    </row>
    <row r="310" spans="1:7" ht="23.25" customHeight="1">
      <c r="A310" s="9" t="s">
        <v>134</v>
      </c>
      <c r="B310" s="9">
        <v>1</v>
      </c>
      <c r="C310" s="109" t="s">
        <v>135</v>
      </c>
      <c r="D310" s="109"/>
      <c r="E310" s="9" t="s">
        <v>136</v>
      </c>
      <c r="F310" s="136" t="s">
        <v>137</v>
      </c>
      <c r="G310" s="118"/>
    </row>
    <row r="311" spans="1:7" ht="16.5" customHeight="1">
      <c r="A311" s="115" t="s">
        <v>81</v>
      </c>
      <c r="B311" s="108"/>
      <c r="C311" s="108"/>
      <c r="D311" s="108"/>
      <c r="E311" s="108"/>
      <c r="F311" s="108"/>
      <c r="G311" s="108"/>
    </row>
    <row r="312" spans="1:7" ht="15" customHeight="1">
      <c r="A312" s="157" t="s">
        <v>176</v>
      </c>
      <c r="B312" s="157"/>
      <c r="C312" s="157"/>
      <c r="D312" s="157"/>
      <c r="E312" s="157"/>
      <c r="F312" s="157"/>
      <c r="G312" s="157"/>
    </row>
    <row r="313" spans="1:7" ht="18" customHeight="1">
      <c r="A313" s="6" t="s">
        <v>37</v>
      </c>
      <c r="B313" s="6" t="s">
        <v>38</v>
      </c>
      <c r="C313" s="118" t="s">
        <v>16</v>
      </c>
      <c r="D313" s="118"/>
      <c r="E313" s="6" t="s">
        <v>39</v>
      </c>
      <c r="F313" s="118" t="s">
        <v>58</v>
      </c>
      <c r="G313" s="118"/>
    </row>
    <row r="314" spans="1:7" ht="20.25" customHeight="1">
      <c r="A314" s="169" t="s">
        <v>194</v>
      </c>
      <c r="B314" s="170"/>
      <c r="C314" s="170"/>
      <c r="D314" s="170"/>
      <c r="E314" s="171"/>
      <c r="F314" s="172" t="s">
        <v>193</v>
      </c>
      <c r="G314" s="173"/>
    </row>
    <row r="315" spans="1:7" ht="17.25" customHeight="1">
      <c r="A315" s="115" t="s">
        <v>72</v>
      </c>
      <c r="B315" s="115"/>
      <c r="C315" s="115"/>
      <c r="D315" s="115"/>
      <c r="E315" s="115"/>
      <c r="F315" s="115"/>
      <c r="G315" s="115"/>
    </row>
    <row r="316" spans="1:7" ht="16.5" customHeight="1">
      <c r="A316" s="115" t="s">
        <v>73</v>
      </c>
      <c r="B316" s="115"/>
      <c r="C316" s="115"/>
      <c r="D316" s="115"/>
      <c r="E316" s="115"/>
      <c r="F316" s="115"/>
      <c r="G316" s="115"/>
    </row>
    <row r="317" spans="1:7" ht="19.5" customHeight="1">
      <c r="A317" s="115" t="s">
        <v>40</v>
      </c>
      <c r="B317" s="115"/>
      <c r="C317" s="115"/>
      <c r="D317" s="115"/>
      <c r="E317" s="115"/>
      <c r="F317" s="115"/>
      <c r="G317" s="115"/>
    </row>
    <row r="318" spans="1:7" ht="17.25" customHeight="1">
      <c r="A318" s="12" t="s">
        <v>59</v>
      </c>
      <c r="B318" s="12" t="s">
        <v>56</v>
      </c>
      <c r="C318" s="115" t="s">
        <v>16</v>
      </c>
      <c r="D318" s="115"/>
      <c r="E318" s="115"/>
      <c r="F318" s="118" t="s">
        <v>41</v>
      </c>
      <c r="G318" s="118"/>
    </row>
    <row r="319" spans="1:7" ht="30.75" customHeight="1">
      <c r="A319" s="55" t="s">
        <v>338</v>
      </c>
      <c r="B319" s="1">
        <v>45716</v>
      </c>
      <c r="C319" s="144" t="s">
        <v>339</v>
      </c>
      <c r="D319" s="145"/>
      <c r="E319" s="153"/>
      <c r="F319" s="154" t="s">
        <v>340</v>
      </c>
      <c r="G319" s="155"/>
    </row>
    <row r="320" spans="1:7" ht="30.75" customHeight="1">
      <c r="A320" s="55" t="s">
        <v>195</v>
      </c>
      <c r="B320" s="1" t="s">
        <v>195</v>
      </c>
      <c r="C320" s="144" t="s">
        <v>348</v>
      </c>
      <c r="D320" s="145"/>
      <c r="E320" s="146"/>
      <c r="F320" s="147" t="s">
        <v>219</v>
      </c>
      <c r="G320" s="148"/>
    </row>
    <row r="321" spans="1:7" ht="33" customHeight="1">
      <c r="A321" s="28" t="s">
        <v>195</v>
      </c>
      <c r="B321" s="1" t="s">
        <v>195</v>
      </c>
      <c r="C321" s="144" t="s">
        <v>250</v>
      </c>
      <c r="D321" s="145"/>
      <c r="E321" s="146"/>
      <c r="F321" s="147" t="s">
        <v>219</v>
      </c>
      <c r="G321" s="148"/>
    </row>
    <row r="322" spans="1:7" ht="33" customHeight="1">
      <c r="A322" s="55" t="s">
        <v>195</v>
      </c>
      <c r="B322" s="1" t="s">
        <v>195</v>
      </c>
      <c r="C322" s="144" t="s">
        <v>355</v>
      </c>
      <c r="D322" s="145"/>
      <c r="E322" s="146"/>
      <c r="F322" s="147" t="s">
        <v>219</v>
      </c>
      <c r="G322" s="148"/>
    </row>
    <row r="323" spans="1:7" ht="20.100000000000001" customHeight="1">
      <c r="A323" s="10"/>
      <c r="B323" s="10"/>
      <c r="C323" s="10"/>
      <c r="D323" s="10"/>
      <c r="E323" s="100" t="s">
        <v>615</v>
      </c>
      <c r="F323" s="100"/>
      <c r="G323" s="100"/>
    </row>
    <row r="324" spans="1:7" ht="21" customHeight="1">
      <c r="A324" s="98" t="s">
        <v>164</v>
      </c>
      <c r="B324" s="98"/>
      <c r="C324" s="98"/>
      <c r="D324" s="98"/>
      <c r="E324" s="98"/>
      <c r="F324" s="98"/>
      <c r="G324" s="98"/>
    </row>
    <row r="325" spans="1:7" s="3" customFormat="1" ht="21.75" customHeight="1">
      <c r="A325" s="135" t="s">
        <v>42</v>
      </c>
      <c r="B325" s="135"/>
      <c r="C325" s="135"/>
      <c r="D325" s="135"/>
      <c r="E325" s="135"/>
      <c r="F325" s="135"/>
      <c r="G325" s="135"/>
    </row>
    <row r="326" spans="1:7" s="3" customFormat="1" ht="22.5" customHeight="1">
      <c r="A326" s="12" t="s">
        <v>59</v>
      </c>
      <c r="B326" s="12" t="s">
        <v>56</v>
      </c>
      <c r="C326" s="115" t="s">
        <v>16</v>
      </c>
      <c r="D326" s="115"/>
      <c r="E326" s="115"/>
      <c r="F326" s="118" t="s">
        <v>41</v>
      </c>
      <c r="G326" s="118"/>
    </row>
    <row r="327" spans="1:7" s="3" customFormat="1" ht="50.1" customHeight="1">
      <c r="A327" s="55" t="s">
        <v>195</v>
      </c>
      <c r="B327" s="1" t="s">
        <v>195</v>
      </c>
      <c r="C327" s="94" t="s">
        <v>341</v>
      </c>
      <c r="D327" s="95"/>
      <c r="E327" s="176"/>
      <c r="F327" s="154" t="s">
        <v>340</v>
      </c>
      <c r="G327" s="155"/>
    </row>
    <row r="328" spans="1:7" s="3" customFormat="1" ht="50.1" customHeight="1">
      <c r="A328" s="55" t="s">
        <v>349</v>
      </c>
      <c r="B328" s="1">
        <v>45831</v>
      </c>
      <c r="C328" s="94" t="s">
        <v>350</v>
      </c>
      <c r="D328" s="95"/>
      <c r="E328" s="176"/>
      <c r="F328" s="154" t="s">
        <v>219</v>
      </c>
      <c r="G328" s="155"/>
    </row>
    <row r="329" spans="1:7" s="3" customFormat="1" ht="50.1" customHeight="1">
      <c r="A329" s="28" t="s">
        <v>195</v>
      </c>
      <c r="B329" s="1" t="s">
        <v>195</v>
      </c>
      <c r="C329" s="144" t="s">
        <v>251</v>
      </c>
      <c r="D329" s="145"/>
      <c r="E329" s="153"/>
      <c r="F329" s="154" t="s">
        <v>219</v>
      </c>
      <c r="G329" s="155"/>
    </row>
    <row r="330" spans="1:7" s="3" customFormat="1" ht="50.1" customHeight="1">
      <c r="A330" s="55" t="s">
        <v>349</v>
      </c>
      <c r="B330" s="1">
        <v>45943</v>
      </c>
      <c r="C330" s="144" t="s">
        <v>357</v>
      </c>
      <c r="D330" s="145"/>
      <c r="E330" s="153"/>
      <c r="F330" s="154" t="s">
        <v>219</v>
      </c>
      <c r="G330" s="155"/>
    </row>
    <row r="331" spans="1:7" s="3" customFormat="1" ht="50.1" customHeight="1">
      <c r="A331" s="55" t="s">
        <v>356</v>
      </c>
      <c r="B331" s="1">
        <v>46021</v>
      </c>
      <c r="C331" s="144" t="s">
        <v>358</v>
      </c>
      <c r="D331" s="145"/>
      <c r="E331" s="153"/>
      <c r="F331" s="154" t="s">
        <v>219</v>
      </c>
      <c r="G331" s="155"/>
    </row>
    <row r="332" spans="1:7" ht="23.25" customHeight="1">
      <c r="A332" s="115" t="s">
        <v>43</v>
      </c>
      <c r="B332" s="115"/>
      <c r="C332" s="115"/>
      <c r="D332" s="115"/>
      <c r="E332" s="115"/>
      <c r="F332" s="115"/>
      <c r="G332" s="115"/>
    </row>
    <row r="333" spans="1:7" ht="23.25" customHeight="1">
      <c r="A333" s="12" t="s">
        <v>59</v>
      </c>
      <c r="B333" s="12" t="s">
        <v>56</v>
      </c>
      <c r="C333" s="115" t="s">
        <v>16</v>
      </c>
      <c r="D333" s="115"/>
      <c r="E333" s="115"/>
      <c r="F333" s="118" t="s">
        <v>41</v>
      </c>
      <c r="G333" s="118"/>
    </row>
    <row r="334" spans="1:7" ht="50.1" customHeight="1">
      <c r="A334" s="55" t="s">
        <v>195</v>
      </c>
      <c r="B334" s="1" t="s">
        <v>195</v>
      </c>
      <c r="C334" s="144" t="s">
        <v>342</v>
      </c>
      <c r="D334" s="145"/>
      <c r="E334" s="153"/>
      <c r="F334" s="154" t="s">
        <v>340</v>
      </c>
      <c r="G334" s="155"/>
    </row>
    <row r="335" spans="1:7" ht="50.1" customHeight="1">
      <c r="A335" s="55" t="s">
        <v>195</v>
      </c>
      <c r="B335" s="1" t="s">
        <v>195</v>
      </c>
      <c r="C335" s="144" t="s">
        <v>351</v>
      </c>
      <c r="D335" s="145"/>
      <c r="E335" s="153"/>
      <c r="F335" s="154" t="s">
        <v>219</v>
      </c>
      <c r="G335" s="155"/>
    </row>
    <row r="336" spans="1:7" ht="50.1" customHeight="1">
      <c r="A336" s="28" t="s">
        <v>195</v>
      </c>
      <c r="B336" s="1" t="s">
        <v>195</v>
      </c>
      <c r="C336" s="144" t="s">
        <v>253</v>
      </c>
      <c r="D336" s="145"/>
      <c r="E336" s="153"/>
      <c r="F336" s="154" t="s">
        <v>219</v>
      </c>
      <c r="G336" s="155"/>
    </row>
    <row r="337" spans="1:7" ht="50.1" customHeight="1">
      <c r="A337" s="55" t="s">
        <v>195</v>
      </c>
      <c r="B337" s="1" t="s">
        <v>195</v>
      </c>
      <c r="C337" s="144" t="s">
        <v>359</v>
      </c>
      <c r="D337" s="145"/>
      <c r="E337" s="153"/>
      <c r="F337" s="154" t="s">
        <v>219</v>
      </c>
      <c r="G337" s="155"/>
    </row>
    <row r="338" spans="1:7" ht="23.25" customHeight="1">
      <c r="E338" s="105" t="s">
        <v>614</v>
      </c>
      <c r="F338" s="106"/>
      <c r="G338" s="107"/>
    </row>
    <row r="339" spans="1:7" ht="22.5" customHeight="1"/>
    <row r="340" spans="1:7" ht="44.25" customHeight="1"/>
    <row r="341" spans="1:7" ht="46.5" customHeight="1"/>
    <row r="342" spans="1:7" ht="20.100000000000001" customHeight="1">
      <c r="A342" s="98" t="s">
        <v>164</v>
      </c>
      <c r="B342" s="98"/>
      <c r="C342" s="98"/>
      <c r="D342" s="98"/>
      <c r="E342" s="98"/>
      <c r="F342" s="98"/>
      <c r="G342" s="98"/>
    </row>
    <row r="343" spans="1:7" ht="20.100000000000001" customHeight="1">
      <c r="A343" s="115" t="s">
        <v>180</v>
      </c>
      <c r="B343" s="115"/>
      <c r="C343" s="115"/>
      <c r="D343" s="115"/>
      <c r="E343" s="115"/>
      <c r="F343" s="115"/>
      <c r="G343" s="115"/>
    </row>
    <row r="344" spans="1:7" ht="20.100000000000001" customHeight="1">
      <c r="A344" s="75" t="s">
        <v>59</v>
      </c>
      <c r="B344" s="75" t="s">
        <v>56</v>
      </c>
      <c r="C344" s="115" t="s">
        <v>16</v>
      </c>
      <c r="D344" s="115"/>
      <c r="E344" s="115"/>
      <c r="F344" s="118" t="s">
        <v>41</v>
      </c>
      <c r="G344" s="118"/>
    </row>
    <row r="345" spans="1:7" ht="50.1" customHeight="1">
      <c r="A345" s="76" t="s">
        <v>343</v>
      </c>
      <c r="B345" s="1">
        <v>45731</v>
      </c>
      <c r="C345" s="109" t="s">
        <v>344</v>
      </c>
      <c r="D345" s="109"/>
      <c r="E345" s="109"/>
      <c r="F345" s="152" t="s">
        <v>219</v>
      </c>
      <c r="G345" s="108"/>
    </row>
    <row r="346" spans="1:7" ht="50.1" customHeight="1">
      <c r="A346" s="76" t="s">
        <v>345</v>
      </c>
      <c r="B346" s="1">
        <v>45728</v>
      </c>
      <c r="C346" s="109" t="s">
        <v>346</v>
      </c>
      <c r="D346" s="109"/>
      <c r="E346" s="109"/>
      <c r="F346" s="152" t="s">
        <v>219</v>
      </c>
      <c r="G346" s="108"/>
    </row>
    <row r="347" spans="1:7" ht="50.1" customHeight="1">
      <c r="A347" s="76" t="s">
        <v>352</v>
      </c>
      <c r="B347" s="1">
        <v>45827</v>
      </c>
      <c r="C347" s="109" t="s">
        <v>353</v>
      </c>
      <c r="D347" s="109"/>
      <c r="E347" s="109"/>
      <c r="F347" s="152" t="s">
        <v>219</v>
      </c>
      <c r="G347" s="108"/>
    </row>
    <row r="348" spans="1:7" ht="50.1" customHeight="1">
      <c r="A348" s="76" t="s">
        <v>195</v>
      </c>
      <c r="B348" s="1" t="s">
        <v>195</v>
      </c>
      <c r="C348" s="109" t="s">
        <v>252</v>
      </c>
      <c r="D348" s="109"/>
      <c r="E348" s="109"/>
      <c r="F348" s="152" t="s">
        <v>219</v>
      </c>
      <c r="G348" s="108"/>
    </row>
    <row r="349" spans="1:7" ht="50.1" customHeight="1">
      <c r="A349" s="76" t="s">
        <v>361</v>
      </c>
      <c r="B349" s="1">
        <v>46009</v>
      </c>
      <c r="C349" s="109" t="s">
        <v>362</v>
      </c>
      <c r="D349" s="109"/>
      <c r="E349" s="109"/>
      <c r="F349" s="152" t="s">
        <v>219</v>
      </c>
      <c r="G349" s="108"/>
    </row>
    <row r="350" spans="1:7" ht="23.25" customHeight="1">
      <c r="A350" s="115" t="s">
        <v>181</v>
      </c>
      <c r="B350" s="115"/>
      <c r="C350" s="115"/>
      <c r="D350" s="115"/>
      <c r="E350" s="115"/>
      <c r="F350" s="115"/>
      <c r="G350" s="115"/>
    </row>
    <row r="351" spans="1:7" ht="23.25" customHeight="1">
      <c r="A351" s="75" t="s">
        <v>1</v>
      </c>
      <c r="B351" s="75" t="s">
        <v>56</v>
      </c>
      <c r="C351" s="115" t="s">
        <v>182</v>
      </c>
      <c r="D351" s="115"/>
      <c r="E351" s="115"/>
      <c r="F351" s="118" t="s">
        <v>44</v>
      </c>
      <c r="G351" s="118"/>
    </row>
    <row r="352" spans="1:7" ht="50.1" customHeight="1">
      <c r="A352" s="76" t="s">
        <v>195</v>
      </c>
      <c r="B352" s="1" t="s">
        <v>195</v>
      </c>
      <c r="C352" s="109" t="s">
        <v>347</v>
      </c>
      <c r="D352" s="109"/>
      <c r="E352" s="109"/>
      <c r="F352" s="152" t="s">
        <v>340</v>
      </c>
      <c r="G352" s="108"/>
    </row>
    <row r="353" spans="1:7" ht="50.1" customHeight="1">
      <c r="A353" s="76" t="s">
        <v>195</v>
      </c>
      <c r="B353" s="1" t="s">
        <v>195</v>
      </c>
      <c r="C353" s="109" t="s">
        <v>354</v>
      </c>
      <c r="D353" s="109"/>
      <c r="E353" s="109"/>
      <c r="F353" s="152" t="s">
        <v>219</v>
      </c>
      <c r="G353" s="108"/>
    </row>
    <row r="354" spans="1:7" ht="50.1" customHeight="1">
      <c r="A354" s="76" t="s">
        <v>195</v>
      </c>
      <c r="B354" s="1" t="s">
        <v>195</v>
      </c>
      <c r="C354" s="109" t="s">
        <v>254</v>
      </c>
      <c r="D354" s="109"/>
      <c r="E354" s="109"/>
      <c r="F354" s="152" t="s">
        <v>219</v>
      </c>
      <c r="G354" s="108"/>
    </row>
    <row r="355" spans="1:7" ht="50.1" customHeight="1">
      <c r="A355" s="76" t="s">
        <v>195</v>
      </c>
      <c r="B355" s="1" t="s">
        <v>195</v>
      </c>
      <c r="C355" s="109" t="s">
        <v>360</v>
      </c>
      <c r="D355" s="109"/>
      <c r="E355" s="109"/>
      <c r="F355" s="152" t="s">
        <v>219</v>
      </c>
      <c r="G355" s="108"/>
    </row>
    <row r="356" spans="1:7" ht="20.100000000000001" customHeight="1">
      <c r="A356" s="72"/>
      <c r="B356" s="73"/>
      <c r="C356" s="72"/>
      <c r="D356" s="72"/>
      <c r="E356" s="105" t="s">
        <v>613</v>
      </c>
      <c r="F356" s="106"/>
      <c r="G356" s="107"/>
    </row>
    <row r="357" spans="1:7" ht="34.5" customHeight="1">
      <c r="A357" s="72"/>
      <c r="B357" s="73"/>
      <c r="C357" s="72"/>
      <c r="D357" s="72"/>
      <c r="E357" s="72"/>
      <c r="F357" s="74"/>
      <c r="G357" s="29"/>
    </row>
    <row r="358" spans="1:7" ht="34.5" customHeight="1">
      <c r="A358" s="72"/>
      <c r="B358" s="73"/>
      <c r="C358" s="72"/>
      <c r="D358" s="72"/>
      <c r="E358" s="72"/>
      <c r="F358" s="74"/>
      <c r="G358" s="29"/>
    </row>
    <row r="359" spans="1:7" ht="34.5" customHeight="1">
      <c r="A359" s="72"/>
      <c r="B359" s="73"/>
      <c r="C359" s="72"/>
      <c r="D359" s="72"/>
      <c r="E359" s="72"/>
      <c r="F359" s="74"/>
      <c r="G359" s="29"/>
    </row>
    <row r="360" spans="1:7" ht="20.100000000000001" customHeight="1">
      <c r="A360" s="72"/>
      <c r="B360" s="73"/>
      <c r="C360" s="72"/>
      <c r="D360" s="72"/>
      <c r="E360" s="72"/>
      <c r="F360" s="74"/>
      <c r="G360" s="29"/>
    </row>
    <row r="361" spans="1:7" ht="20.100000000000001" customHeight="1">
      <c r="A361" s="98" t="s">
        <v>164</v>
      </c>
      <c r="B361" s="98"/>
      <c r="C361" s="98"/>
      <c r="D361" s="98"/>
      <c r="E361" s="98"/>
      <c r="F361" s="98"/>
      <c r="G361" s="98"/>
    </row>
    <row r="362" spans="1:7" ht="24.75" customHeight="1">
      <c r="A362" s="115" t="s">
        <v>74</v>
      </c>
      <c r="B362" s="115"/>
      <c r="C362" s="115"/>
      <c r="D362" s="115"/>
      <c r="E362" s="115"/>
      <c r="F362" s="115"/>
      <c r="G362" s="115"/>
    </row>
    <row r="363" spans="1:7" ht="22.5" customHeight="1">
      <c r="A363" s="135" t="s">
        <v>45</v>
      </c>
      <c r="B363" s="135"/>
      <c r="C363" s="135"/>
      <c r="D363" s="135" t="s">
        <v>50</v>
      </c>
      <c r="E363" s="135"/>
      <c r="F363" s="135"/>
      <c r="G363" s="135"/>
    </row>
    <row r="364" spans="1:7" ht="24.95" customHeight="1">
      <c r="A364" s="108">
        <v>2019</v>
      </c>
      <c r="B364" s="108"/>
      <c r="C364" s="108"/>
      <c r="D364" s="108" t="s">
        <v>188</v>
      </c>
      <c r="E364" s="108"/>
      <c r="F364" s="108"/>
      <c r="G364" s="108"/>
    </row>
    <row r="365" spans="1:7" ht="24.95" customHeight="1">
      <c r="A365" s="108">
        <v>2020</v>
      </c>
      <c r="B365" s="108"/>
      <c r="C365" s="108"/>
      <c r="D365" s="108" t="s">
        <v>189</v>
      </c>
      <c r="E365" s="108"/>
      <c r="F365" s="108"/>
      <c r="G365" s="108"/>
    </row>
    <row r="366" spans="1:7" ht="24.95" customHeight="1">
      <c r="A366" s="108">
        <v>2019</v>
      </c>
      <c r="B366" s="108"/>
      <c r="C366" s="108"/>
      <c r="D366" s="108" t="s">
        <v>190</v>
      </c>
      <c r="E366" s="108"/>
      <c r="F366" s="108"/>
      <c r="G366" s="108"/>
    </row>
    <row r="367" spans="1:7" ht="24.95" customHeight="1">
      <c r="A367" s="108">
        <v>2020</v>
      </c>
      <c r="B367" s="108"/>
      <c r="C367" s="108"/>
      <c r="D367" s="108" t="s">
        <v>191</v>
      </c>
      <c r="E367" s="108"/>
      <c r="F367" s="108"/>
      <c r="G367" s="108"/>
    </row>
    <row r="368" spans="1:7" ht="24.95" customHeight="1">
      <c r="A368" s="108">
        <v>2021</v>
      </c>
      <c r="B368" s="108"/>
      <c r="C368" s="108"/>
      <c r="D368" s="108" t="s">
        <v>121</v>
      </c>
      <c r="E368" s="108"/>
      <c r="F368" s="108"/>
      <c r="G368" s="108"/>
    </row>
    <row r="369" spans="1:7" ht="24.95" customHeight="1">
      <c r="A369" s="108">
        <v>2022</v>
      </c>
      <c r="B369" s="108"/>
      <c r="C369" s="108"/>
      <c r="D369" s="109" t="s">
        <v>192</v>
      </c>
      <c r="E369" s="109"/>
      <c r="F369" s="109"/>
      <c r="G369" s="109"/>
    </row>
    <row r="370" spans="1:7" ht="24.95" customHeight="1">
      <c r="A370" s="108">
        <v>2023</v>
      </c>
      <c r="B370" s="108"/>
      <c r="C370" s="108"/>
      <c r="D370" s="109" t="s">
        <v>218</v>
      </c>
      <c r="E370" s="109"/>
      <c r="F370" s="109"/>
      <c r="G370" s="109"/>
    </row>
    <row r="371" spans="1:7" ht="24.95" customHeight="1">
      <c r="A371" s="108">
        <v>2024</v>
      </c>
      <c r="B371" s="108"/>
      <c r="C371" s="108"/>
      <c r="D371" s="109" t="s">
        <v>233</v>
      </c>
      <c r="E371" s="109"/>
      <c r="F371" s="109"/>
      <c r="G371" s="109"/>
    </row>
    <row r="372" spans="1:7" ht="394.5" customHeight="1">
      <c r="A372" s="120" t="s">
        <v>363</v>
      </c>
      <c r="B372" s="121"/>
      <c r="C372" s="121"/>
      <c r="D372" s="121"/>
      <c r="E372" s="122"/>
      <c r="F372" s="122"/>
      <c r="G372" s="122"/>
    </row>
    <row r="373" spans="1:7" ht="20.25" customHeight="1">
      <c r="A373" s="10"/>
      <c r="B373" s="10"/>
      <c r="C373" s="10"/>
      <c r="D373" s="10"/>
      <c r="E373" s="100" t="s">
        <v>612</v>
      </c>
      <c r="F373" s="100"/>
      <c r="G373" s="100"/>
    </row>
    <row r="374" spans="1:7" ht="20.25" customHeight="1">
      <c r="A374" s="10"/>
      <c r="B374" s="10"/>
      <c r="C374" s="10"/>
      <c r="D374" s="10"/>
      <c r="E374" s="18"/>
      <c r="F374" s="18"/>
      <c r="G374" s="18"/>
    </row>
    <row r="375" spans="1:7" ht="20.25" customHeight="1">
      <c r="A375" s="98" t="s">
        <v>164</v>
      </c>
      <c r="B375" s="98"/>
      <c r="C375" s="98"/>
      <c r="D375" s="98"/>
      <c r="E375" s="98"/>
      <c r="F375" s="98"/>
      <c r="G375" s="98"/>
    </row>
    <row r="376" spans="1:7" ht="24.75" customHeight="1">
      <c r="A376" s="128" t="s">
        <v>75</v>
      </c>
      <c r="B376" s="128"/>
      <c r="C376" s="128"/>
      <c r="D376" s="128"/>
      <c r="E376" s="128"/>
      <c r="F376" s="128"/>
      <c r="G376" s="128"/>
    </row>
    <row r="377" spans="1:7" ht="212.25" customHeight="1">
      <c r="A377" s="99" t="s">
        <v>592</v>
      </c>
      <c r="B377" s="99"/>
      <c r="C377" s="99"/>
      <c r="D377" s="99"/>
      <c r="E377" s="99"/>
      <c r="F377" s="99"/>
      <c r="G377" s="99"/>
    </row>
    <row r="378" spans="1:7" ht="156.75" customHeight="1">
      <c r="A378" s="99" t="s">
        <v>593</v>
      </c>
      <c r="B378" s="99"/>
      <c r="C378" s="99"/>
      <c r="D378" s="99"/>
      <c r="E378" s="99"/>
      <c r="F378" s="99"/>
      <c r="G378" s="99"/>
    </row>
    <row r="379" spans="1:7" ht="240.75" customHeight="1">
      <c r="A379" s="99" t="s">
        <v>594</v>
      </c>
      <c r="B379" s="99"/>
      <c r="C379" s="99"/>
      <c r="D379" s="99"/>
      <c r="E379" s="126"/>
      <c r="F379" s="126"/>
      <c r="G379" s="126"/>
    </row>
    <row r="380" spans="1:7" ht="24.75" customHeight="1">
      <c r="A380" s="18"/>
      <c r="B380" s="18"/>
      <c r="C380" s="18"/>
      <c r="D380" s="18"/>
      <c r="E380" s="100" t="s">
        <v>611</v>
      </c>
      <c r="F380" s="100"/>
      <c r="G380" s="100"/>
    </row>
    <row r="381" spans="1:7" ht="24.75" customHeight="1">
      <c r="A381" s="18"/>
      <c r="B381" s="18"/>
      <c r="C381" s="18"/>
      <c r="D381" s="18"/>
      <c r="E381" s="18"/>
      <c r="F381" s="18"/>
      <c r="G381" s="18"/>
    </row>
    <row r="382" spans="1:7" ht="24.75" customHeight="1">
      <c r="A382" s="98" t="s">
        <v>164</v>
      </c>
      <c r="B382" s="98"/>
      <c r="C382" s="98"/>
      <c r="D382" s="98"/>
      <c r="E382" s="98"/>
      <c r="F382" s="98"/>
      <c r="G382" s="98"/>
    </row>
    <row r="383" spans="1:7" ht="212.25" customHeight="1">
      <c r="A383" s="123" t="s">
        <v>595</v>
      </c>
      <c r="B383" s="124"/>
      <c r="C383" s="124"/>
      <c r="D383" s="124"/>
      <c r="E383" s="124"/>
      <c r="F383" s="124"/>
      <c r="G383" s="125"/>
    </row>
    <row r="384" spans="1:7" ht="111.75" customHeight="1">
      <c r="A384" s="131" t="s">
        <v>596</v>
      </c>
      <c r="B384" s="132"/>
      <c r="C384" s="132"/>
      <c r="D384" s="132"/>
      <c r="E384" s="132"/>
      <c r="F384" s="132"/>
      <c r="G384" s="133"/>
    </row>
    <row r="385" spans="1:7" ht="191.25" customHeight="1">
      <c r="A385" s="123" t="s">
        <v>597</v>
      </c>
      <c r="B385" s="124"/>
      <c r="C385" s="124"/>
      <c r="D385" s="124"/>
      <c r="E385" s="124"/>
      <c r="F385" s="124"/>
      <c r="G385" s="125"/>
    </row>
    <row r="386" spans="1:7" ht="127.5" customHeight="1">
      <c r="A386" s="99" t="s">
        <v>598</v>
      </c>
      <c r="B386" s="99"/>
      <c r="C386" s="99"/>
      <c r="D386" s="99"/>
      <c r="E386" s="99"/>
      <c r="F386" s="99"/>
      <c r="G386" s="99"/>
    </row>
    <row r="387" spans="1:7" ht="24.75" customHeight="1">
      <c r="A387" s="45"/>
      <c r="B387" s="45"/>
      <c r="C387" s="45"/>
      <c r="D387" s="45"/>
      <c r="E387" s="100" t="s">
        <v>610</v>
      </c>
      <c r="F387" s="100"/>
      <c r="G387" s="100"/>
    </row>
    <row r="388" spans="1:7" ht="24.75" customHeight="1">
      <c r="A388" s="98" t="s">
        <v>164</v>
      </c>
      <c r="B388" s="98"/>
      <c r="C388" s="98"/>
      <c r="D388" s="98"/>
      <c r="E388" s="98"/>
      <c r="F388" s="98"/>
      <c r="G388" s="98"/>
    </row>
    <row r="389" spans="1:7" ht="213.75" customHeight="1">
      <c r="A389" s="99" t="s">
        <v>599</v>
      </c>
      <c r="B389" s="99"/>
      <c r="C389" s="99"/>
      <c r="D389" s="99"/>
      <c r="E389" s="99"/>
      <c r="F389" s="99"/>
      <c r="G389" s="99"/>
    </row>
    <row r="390" spans="1:7" ht="201" customHeight="1">
      <c r="A390" s="126" t="s">
        <v>324</v>
      </c>
      <c r="B390" s="126"/>
      <c r="C390" s="126"/>
      <c r="D390" s="126"/>
      <c r="E390" s="126"/>
      <c r="F390" s="126"/>
      <c r="G390" s="126"/>
    </row>
    <row r="391" spans="1:7" ht="220.5" customHeight="1">
      <c r="A391" s="129" t="s">
        <v>323</v>
      </c>
      <c r="B391" s="130"/>
      <c r="C391" s="130"/>
      <c r="D391" s="130"/>
      <c r="E391" s="130"/>
      <c r="F391" s="130"/>
      <c r="G391" s="130"/>
    </row>
    <row r="392" spans="1:7" ht="20.100000000000001" customHeight="1">
      <c r="A392" s="45"/>
      <c r="B392" s="45"/>
      <c r="C392" s="45"/>
      <c r="D392" s="45"/>
      <c r="E392" s="100" t="s">
        <v>609</v>
      </c>
      <c r="F392" s="100"/>
      <c r="G392" s="100"/>
    </row>
    <row r="393" spans="1:7" ht="20.100000000000001" customHeight="1">
      <c r="A393" s="18"/>
      <c r="B393" s="18"/>
      <c r="C393" s="18"/>
      <c r="D393" s="18"/>
      <c r="E393" s="18"/>
      <c r="F393" s="18"/>
      <c r="G393" s="18"/>
    </row>
    <row r="394" spans="1:7" ht="20.100000000000001" customHeight="1">
      <c r="A394" s="98" t="s">
        <v>164</v>
      </c>
      <c r="B394" s="98"/>
      <c r="C394" s="98"/>
      <c r="D394" s="98"/>
      <c r="E394" s="98"/>
      <c r="F394" s="98"/>
      <c r="G394" s="98"/>
    </row>
    <row r="395" spans="1:7" ht="129.75" customHeight="1">
      <c r="A395" s="123" t="s">
        <v>325</v>
      </c>
      <c r="B395" s="124"/>
      <c r="C395" s="124"/>
      <c r="D395" s="124"/>
      <c r="E395" s="124"/>
      <c r="F395" s="124"/>
      <c r="G395" s="125"/>
    </row>
    <row r="396" spans="1:7" ht="139.5" customHeight="1">
      <c r="A396" s="94" t="s">
        <v>326</v>
      </c>
      <c r="B396" s="95"/>
      <c r="C396" s="95"/>
      <c r="D396" s="95"/>
      <c r="E396" s="96"/>
      <c r="F396" s="96"/>
      <c r="G396" s="97"/>
    </row>
    <row r="397" spans="1:7" ht="217.5" customHeight="1">
      <c r="A397" s="94" t="s">
        <v>600</v>
      </c>
      <c r="B397" s="95"/>
      <c r="C397" s="95"/>
      <c r="D397" s="95"/>
      <c r="E397" s="96"/>
      <c r="F397" s="96"/>
      <c r="G397" s="97"/>
    </row>
    <row r="398" spans="1:7" ht="177" customHeight="1">
      <c r="A398" s="94" t="s">
        <v>604</v>
      </c>
      <c r="B398" s="95"/>
      <c r="C398" s="95"/>
      <c r="D398" s="95"/>
      <c r="E398" s="96"/>
      <c r="F398" s="96"/>
      <c r="G398" s="97"/>
    </row>
    <row r="399" spans="1:7" ht="20.100000000000001" customHeight="1">
      <c r="A399" s="10"/>
      <c r="B399" s="10"/>
      <c r="C399" s="10"/>
      <c r="D399" s="10"/>
      <c r="E399" s="100" t="s">
        <v>608</v>
      </c>
      <c r="F399" s="100"/>
      <c r="G399" s="100"/>
    </row>
    <row r="400" spans="1:7" ht="15" customHeight="1">
      <c r="A400" s="98" t="s">
        <v>164</v>
      </c>
      <c r="B400" s="98"/>
      <c r="C400" s="98"/>
      <c r="D400" s="98"/>
      <c r="E400" s="98"/>
      <c r="F400" s="98"/>
      <c r="G400" s="98"/>
    </row>
    <row r="401" spans="1:7" ht="59.25" customHeight="1">
      <c r="A401" s="94" t="s">
        <v>605</v>
      </c>
      <c r="B401" s="95"/>
      <c r="C401" s="95"/>
      <c r="D401" s="95"/>
      <c r="E401" s="96"/>
      <c r="F401" s="96"/>
      <c r="G401" s="97"/>
    </row>
    <row r="402" spans="1:7" ht="194.25" customHeight="1">
      <c r="A402" s="99" t="s">
        <v>601</v>
      </c>
      <c r="B402" s="99"/>
      <c r="C402" s="99"/>
      <c r="D402" s="99"/>
      <c r="E402" s="99"/>
      <c r="F402" s="99"/>
      <c r="G402" s="99"/>
    </row>
    <row r="403" spans="1:7" ht="246.75" customHeight="1">
      <c r="A403" s="99" t="s">
        <v>602</v>
      </c>
      <c r="B403" s="99"/>
      <c r="C403" s="99"/>
      <c r="D403" s="99"/>
      <c r="E403" s="99"/>
      <c r="F403" s="99"/>
      <c r="G403" s="99"/>
    </row>
    <row r="404" spans="1:7" ht="163.5" customHeight="1">
      <c r="A404" s="99" t="s">
        <v>603</v>
      </c>
      <c r="B404" s="99"/>
      <c r="C404" s="99"/>
      <c r="D404" s="99"/>
      <c r="E404" s="99"/>
      <c r="F404" s="99"/>
      <c r="G404" s="99"/>
    </row>
    <row r="405" spans="1:7" ht="15" customHeight="1">
      <c r="A405" s="10"/>
      <c r="B405" s="10"/>
      <c r="C405" s="10"/>
      <c r="D405" s="10"/>
      <c r="E405" s="100" t="s">
        <v>607</v>
      </c>
      <c r="F405" s="100"/>
      <c r="G405" s="100"/>
    </row>
    <row r="406" spans="1:7" ht="15" customHeight="1">
      <c r="A406" s="18"/>
      <c r="B406" s="18"/>
      <c r="C406" s="18"/>
      <c r="D406" s="18"/>
      <c r="E406" s="18"/>
      <c r="F406" s="18"/>
      <c r="G406" s="18"/>
    </row>
    <row r="407" spans="1:7" ht="20.100000000000001" customHeight="1">
      <c r="A407" s="98" t="s">
        <v>164</v>
      </c>
      <c r="B407" s="98"/>
      <c r="C407" s="98"/>
      <c r="D407" s="98"/>
      <c r="E407" s="98"/>
      <c r="F407" s="98"/>
      <c r="G407" s="98"/>
    </row>
    <row r="408" spans="1:7" ht="408.75" customHeight="1">
      <c r="A408" s="127"/>
      <c r="B408" s="127"/>
      <c r="C408" s="127"/>
      <c r="D408" s="127"/>
      <c r="E408" s="127"/>
      <c r="F408" s="127"/>
      <c r="G408" s="127"/>
    </row>
    <row r="409" spans="1:7" ht="20.100000000000001" customHeight="1">
      <c r="A409" s="10"/>
      <c r="B409" s="10"/>
      <c r="C409" s="10"/>
      <c r="D409" s="10"/>
      <c r="E409" s="119" t="s">
        <v>606</v>
      </c>
      <c r="F409" s="119"/>
      <c r="G409" s="119"/>
    </row>
  </sheetData>
  <mergeCells count="438">
    <mergeCell ref="C355:E355"/>
    <mergeCell ref="F355:G355"/>
    <mergeCell ref="C349:E349"/>
    <mergeCell ref="F349:G349"/>
    <mergeCell ref="C353:E353"/>
    <mergeCell ref="F353:G353"/>
    <mergeCell ref="C322:E322"/>
    <mergeCell ref="F322:G322"/>
    <mergeCell ref="C330:E330"/>
    <mergeCell ref="C331:E331"/>
    <mergeCell ref="F330:G330"/>
    <mergeCell ref="F331:G331"/>
    <mergeCell ref="C337:E337"/>
    <mergeCell ref="F337:G337"/>
    <mergeCell ref="C352:E352"/>
    <mergeCell ref="F352:G352"/>
    <mergeCell ref="C351:E351"/>
    <mergeCell ref="F335:G335"/>
    <mergeCell ref="C347:E347"/>
    <mergeCell ref="F347:G347"/>
    <mergeCell ref="C327:E327"/>
    <mergeCell ref="F327:G327"/>
    <mergeCell ref="C344:E344"/>
    <mergeCell ref="A343:G343"/>
    <mergeCell ref="A174:A175"/>
    <mergeCell ref="B174:B175"/>
    <mergeCell ref="G174:G175"/>
    <mergeCell ref="A192:A197"/>
    <mergeCell ref="B192:B197"/>
    <mergeCell ref="G192:G197"/>
    <mergeCell ref="C320:E320"/>
    <mergeCell ref="A250:A251"/>
    <mergeCell ref="B250:B251"/>
    <mergeCell ref="G250:G251"/>
    <mergeCell ref="A255:A256"/>
    <mergeCell ref="B255:B256"/>
    <mergeCell ref="G255:G256"/>
    <mergeCell ref="A221:A222"/>
    <mergeCell ref="B221:B222"/>
    <mergeCell ref="G221:G222"/>
    <mergeCell ref="A230:A231"/>
    <mergeCell ref="C345:E345"/>
    <mergeCell ref="F345:G345"/>
    <mergeCell ref="C346:E346"/>
    <mergeCell ref="F346:G346"/>
    <mergeCell ref="B52:D52"/>
    <mergeCell ref="E52:G52"/>
    <mergeCell ref="B53:D53"/>
    <mergeCell ref="E53:G53"/>
    <mergeCell ref="A58:G58"/>
    <mergeCell ref="A301:G301"/>
    <mergeCell ref="A312:G312"/>
    <mergeCell ref="B155:B157"/>
    <mergeCell ref="A155:A157"/>
    <mergeCell ref="G155:G157"/>
    <mergeCell ref="F309:G309"/>
    <mergeCell ref="E280:F280"/>
    <mergeCell ref="E281:F281"/>
    <mergeCell ref="E282:F282"/>
    <mergeCell ref="C280:D280"/>
    <mergeCell ref="C281:D281"/>
    <mergeCell ref="F320:G320"/>
    <mergeCell ref="C328:E328"/>
    <mergeCell ref="F328:G328"/>
    <mergeCell ref="C335:E335"/>
    <mergeCell ref="A118:A119"/>
    <mergeCell ref="F118:F119"/>
    <mergeCell ref="C354:E354"/>
    <mergeCell ref="E283:G283"/>
    <mergeCell ref="A289:G289"/>
    <mergeCell ref="A307:G307"/>
    <mergeCell ref="A314:E314"/>
    <mergeCell ref="F314:G314"/>
    <mergeCell ref="C89:D89"/>
    <mergeCell ref="A76:G76"/>
    <mergeCell ref="C77:D77"/>
    <mergeCell ref="E77:F77"/>
    <mergeCell ref="C78:D78"/>
    <mergeCell ref="E78:F78"/>
    <mergeCell ref="E299:G299"/>
    <mergeCell ref="E89:F89"/>
    <mergeCell ref="C88:D88"/>
    <mergeCell ref="A271:G271"/>
    <mergeCell ref="A272:G272"/>
    <mergeCell ref="C273:D273"/>
    <mergeCell ref="E273:F273"/>
    <mergeCell ref="A90:G90"/>
    <mergeCell ref="C319:E319"/>
    <mergeCell ref="F319:G319"/>
    <mergeCell ref="C334:E334"/>
    <mergeCell ref="F334:G334"/>
    <mergeCell ref="E323:G323"/>
    <mergeCell ref="A324:G324"/>
    <mergeCell ref="B50:D50"/>
    <mergeCell ref="E50:G50"/>
    <mergeCell ref="B43:D43"/>
    <mergeCell ref="E43:G43"/>
    <mergeCell ref="B44:D44"/>
    <mergeCell ref="E44:G44"/>
    <mergeCell ref="B45:D45"/>
    <mergeCell ref="E45:G45"/>
    <mergeCell ref="B46:D46"/>
    <mergeCell ref="E46:G46"/>
    <mergeCell ref="B47:D47"/>
    <mergeCell ref="E47:G47"/>
    <mergeCell ref="B48:D48"/>
    <mergeCell ref="E48:G48"/>
    <mergeCell ref="B230:B231"/>
    <mergeCell ref="B49:D49"/>
    <mergeCell ref="G230:G231"/>
    <mergeCell ref="A241:A242"/>
    <mergeCell ref="B241:B242"/>
    <mergeCell ref="G241:G242"/>
    <mergeCell ref="A248:G248"/>
    <mergeCell ref="B15:C15"/>
    <mergeCell ref="C282:D282"/>
    <mergeCell ref="A269:B269"/>
    <mergeCell ref="A270:B270"/>
    <mergeCell ref="A93:G93"/>
    <mergeCell ref="A98:G98"/>
    <mergeCell ref="A262:B262"/>
    <mergeCell ref="E257:G257"/>
    <mergeCell ref="A260:G260"/>
    <mergeCell ref="A107:A109"/>
    <mergeCell ref="B107:B109"/>
    <mergeCell ref="F107:F109"/>
    <mergeCell ref="G107:G109"/>
    <mergeCell ref="A114:A115"/>
    <mergeCell ref="B114:B115"/>
    <mergeCell ref="F114:F115"/>
    <mergeCell ref="G114:G115"/>
    <mergeCell ref="G118:G119"/>
    <mergeCell ref="A120:A121"/>
    <mergeCell ref="B120:B121"/>
    <mergeCell ref="B42:D42"/>
    <mergeCell ref="E42:G42"/>
    <mergeCell ref="E51:G51"/>
    <mergeCell ref="A40:G40"/>
    <mergeCell ref="A31:G31"/>
    <mergeCell ref="B36:C36"/>
    <mergeCell ref="B37:C37"/>
    <mergeCell ref="E36:F36"/>
    <mergeCell ref="F18:G18"/>
    <mergeCell ref="D21:E21"/>
    <mergeCell ref="F19:G19"/>
    <mergeCell ref="E25:G25"/>
    <mergeCell ref="B24:C24"/>
    <mergeCell ref="B23:C23"/>
    <mergeCell ref="D20:E20"/>
    <mergeCell ref="B18:C18"/>
    <mergeCell ref="B19:C19"/>
    <mergeCell ref="A296:G296"/>
    <mergeCell ref="A305:B305"/>
    <mergeCell ref="A306:B306"/>
    <mergeCell ref="E54:G54"/>
    <mergeCell ref="B54:D54"/>
    <mergeCell ref="A34:G34"/>
    <mergeCell ref="B70:D70"/>
    <mergeCell ref="B71:D71"/>
    <mergeCell ref="A300:G300"/>
    <mergeCell ref="E70:G70"/>
    <mergeCell ref="E71:G71"/>
    <mergeCell ref="C275:D275"/>
    <mergeCell ref="E275:F275"/>
    <mergeCell ref="C276:D276"/>
    <mergeCell ref="E276:F276"/>
    <mergeCell ref="C277:D277"/>
    <mergeCell ref="E277:F277"/>
    <mergeCell ref="C278:D278"/>
    <mergeCell ref="E278:F278"/>
    <mergeCell ref="C279:D279"/>
    <mergeCell ref="E279:F279"/>
    <mergeCell ref="B59:D59"/>
    <mergeCell ref="E59:G59"/>
    <mergeCell ref="E49:G49"/>
    <mergeCell ref="B118:B119"/>
    <mergeCell ref="A2:G3"/>
    <mergeCell ref="A4:G4"/>
    <mergeCell ref="A7:G7"/>
    <mergeCell ref="A9:G9"/>
    <mergeCell ref="A10:G10"/>
    <mergeCell ref="F13:G13"/>
    <mergeCell ref="F14:G14"/>
    <mergeCell ref="F15:G15"/>
    <mergeCell ref="F17:G17"/>
    <mergeCell ref="D13:E13"/>
    <mergeCell ref="D14:E14"/>
    <mergeCell ref="D15:E15"/>
    <mergeCell ref="D16:E16"/>
    <mergeCell ref="D17:E17"/>
    <mergeCell ref="B11:C11"/>
    <mergeCell ref="D11:E11"/>
    <mergeCell ref="F11:G11"/>
    <mergeCell ref="B12:C12"/>
    <mergeCell ref="D12:E12"/>
    <mergeCell ref="F12:G12"/>
    <mergeCell ref="B16:C16"/>
    <mergeCell ref="E60:G60"/>
    <mergeCell ref="B51:D51"/>
    <mergeCell ref="A308:G308"/>
    <mergeCell ref="C309:D309"/>
    <mergeCell ref="E88:F88"/>
    <mergeCell ref="A261:G261"/>
    <mergeCell ref="A302:G302"/>
    <mergeCell ref="D297:F297"/>
    <mergeCell ref="D298:F298"/>
    <mergeCell ref="A303:B303"/>
    <mergeCell ref="C303:D303"/>
    <mergeCell ref="E303:G303"/>
    <mergeCell ref="A295:G295"/>
    <mergeCell ref="A263:B263"/>
    <mergeCell ref="A264:B264"/>
    <mergeCell ref="A265:B265"/>
    <mergeCell ref="A266:B266"/>
    <mergeCell ref="A267:B267"/>
    <mergeCell ref="A268:B268"/>
    <mergeCell ref="C291:D291"/>
    <mergeCell ref="F291:G291"/>
    <mergeCell ref="C292:D292"/>
    <mergeCell ref="C274:D274"/>
    <mergeCell ref="E274:F274"/>
    <mergeCell ref="A290:G290"/>
    <mergeCell ref="A291:B291"/>
    <mergeCell ref="A28:D28"/>
    <mergeCell ref="A41:G41"/>
    <mergeCell ref="D23:E23"/>
    <mergeCell ref="F20:G20"/>
    <mergeCell ref="F21:G21"/>
    <mergeCell ref="F23:G23"/>
    <mergeCell ref="D22:E22"/>
    <mergeCell ref="B22:C22"/>
    <mergeCell ref="F22:G22"/>
    <mergeCell ref="A26:D26"/>
    <mergeCell ref="A27:D27"/>
    <mergeCell ref="E27:G27"/>
    <mergeCell ref="E28:G28"/>
    <mergeCell ref="A30:G30"/>
    <mergeCell ref="A32:G32"/>
    <mergeCell ref="A33:G33"/>
    <mergeCell ref="E35:F35"/>
    <mergeCell ref="E37:F37"/>
    <mergeCell ref="E26:G26"/>
    <mergeCell ref="B35:C35"/>
    <mergeCell ref="D24:E24"/>
    <mergeCell ref="A25:D25"/>
    <mergeCell ref="A363:C363"/>
    <mergeCell ref="A315:G315"/>
    <mergeCell ref="A316:G316"/>
    <mergeCell ref="A317:G317"/>
    <mergeCell ref="C318:E318"/>
    <mergeCell ref="F318:G318"/>
    <mergeCell ref="C310:D310"/>
    <mergeCell ref="A342:G342"/>
    <mergeCell ref="D363:G363"/>
    <mergeCell ref="F354:G354"/>
    <mergeCell ref="C336:E336"/>
    <mergeCell ref="F336:G336"/>
    <mergeCell ref="C348:E348"/>
    <mergeCell ref="F348:G348"/>
    <mergeCell ref="A350:G350"/>
    <mergeCell ref="C326:E326"/>
    <mergeCell ref="F326:G326"/>
    <mergeCell ref="C329:E329"/>
    <mergeCell ref="F329:G329"/>
    <mergeCell ref="A332:G332"/>
    <mergeCell ref="C333:E333"/>
    <mergeCell ref="F313:G313"/>
    <mergeCell ref="F344:G344"/>
    <mergeCell ref="E338:G338"/>
    <mergeCell ref="F292:G292"/>
    <mergeCell ref="C321:E321"/>
    <mergeCell ref="F321:G321"/>
    <mergeCell ref="A311:G311"/>
    <mergeCell ref="A1:G1"/>
    <mergeCell ref="A8:G8"/>
    <mergeCell ref="E38:G38"/>
    <mergeCell ref="A39:G39"/>
    <mergeCell ref="E73:G73"/>
    <mergeCell ref="A75:G75"/>
    <mergeCell ref="B13:C13"/>
    <mergeCell ref="B14:C14"/>
    <mergeCell ref="A55:G55"/>
    <mergeCell ref="A72:G72"/>
    <mergeCell ref="A5:G5"/>
    <mergeCell ref="A6:G6"/>
    <mergeCell ref="B20:C20"/>
    <mergeCell ref="B21:C21"/>
    <mergeCell ref="D18:E18"/>
    <mergeCell ref="D19:E19"/>
    <mergeCell ref="F24:G24"/>
    <mergeCell ref="B60:D60"/>
    <mergeCell ref="B17:C17"/>
    <mergeCell ref="F16:G16"/>
    <mergeCell ref="A292:B292"/>
    <mergeCell ref="D369:G369"/>
    <mergeCell ref="A370:C370"/>
    <mergeCell ref="D370:G370"/>
    <mergeCell ref="A293:B293"/>
    <mergeCell ref="C293:D293"/>
    <mergeCell ref="F293:G293"/>
    <mergeCell ref="A325:G325"/>
    <mergeCell ref="F310:G310"/>
    <mergeCell ref="F351:G351"/>
    <mergeCell ref="A362:G362"/>
    <mergeCell ref="A368:C368"/>
    <mergeCell ref="A367:C367"/>
    <mergeCell ref="D364:G364"/>
    <mergeCell ref="A364:C364"/>
    <mergeCell ref="A304:B304"/>
    <mergeCell ref="C305:D305"/>
    <mergeCell ref="C306:D306"/>
    <mergeCell ref="C304:D304"/>
    <mergeCell ref="E304:G304"/>
    <mergeCell ref="E305:G305"/>
    <mergeCell ref="E306:G306"/>
    <mergeCell ref="F333:G333"/>
    <mergeCell ref="C313:D313"/>
    <mergeCell ref="E409:G409"/>
    <mergeCell ref="A375:G375"/>
    <mergeCell ref="A372:G372"/>
    <mergeCell ref="A395:G395"/>
    <mergeCell ref="A390:G390"/>
    <mergeCell ref="A408:G408"/>
    <mergeCell ref="A376:G376"/>
    <mergeCell ref="A391:G391"/>
    <mergeCell ref="A396:G396"/>
    <mergeCell ref="E399:G399"/>
    <mergeCell ref="A407:G407"/>
    <mergeCell ref="E373:G373"/>
    <mergeCell ref="A378:G378"/>
    <mergeCell ref="A379:G379"/>
    <mergeCell ref="E380:G380"/>
    <mergeCell ref="A382:G382"/>
    <mergeCell ref="A383:G383"/>
    <mergeCell ref="A384:G384"/>
    <mergeCell ref="A385:G385"/>
    <mergeCell ref="A386:G386"/>
    <mergeCell ref="A388:G388"/>
    <mergeCell ref="E387:G387"/>
    <mergeCell ref="A389:G389"/>
    <mergeCell ref="E392:G392"/>
    <mergeCell ref="B63:D63"/>
    <mergeCell ref="B64:D64"/>
    <mergeCell ref="B65:D65"/>
    <mergeCell ref="B66:D66"/>
    <mergeCell ref="B67:D67"/>
    <mergeCell ref="B68:D68"/>
    <mergeCell ref="B69:D69"/>
    <mergeCell ref="E61:G61"/>
    <mergeCell ref="E62:G62"/>
    <mergeCell ref="E63:G63"/>
    <mergeCell ref="E64:G64"/>
    <mergeCell ref="E65:G65"/>
    <mergeCell ref="E66:G66"/>
    <mergeCell ref="E67:G67"/>
    <mergeCell ref="E68:G68"/>
    <mergeCell ref="E69:G69"/>
    <mergeCell ref="B61:D61"/>
    <mergeCell ref="B62:D62"/>
    <mergeCell ref="E84:F84"/>
    <mergeCell ref="E85:F85"/>
    <mergeCell ref="E86:F86"/>
    <mergeCell ref="E87:F87"/>
    <mergeCell ref="C79:D79"/>
    <mergeCell ref="C80:D80"/>
    <mergeCell ref="C81:D81"/>
    <mergeCell ref="C82:D82"/>
    <mergeCell ref="C83:D83"/>
    <mergeCell ref="C84:D84"/>
    <mergeCell ref="C85:D85"/>
    <mergeCell ref="C86:D86"/>
    <mergeCell ref="C87:D87"/>
    <mergeCell ref="E56:G56"/>
    <mergeCell ref="A57:G57"/>
    <mergeCell ref="E91:G91"/>
    <mergeCell ref="A92:G92"/>
    <mergeCell ref="E105:G105"/>
    <mergeCell ref="A106:G106"/>
    <mergeCell ref="E126:G126"/>
    <mergeCell ref="A127:G127"/>
    <mergeCell ref="E143:G143"/>
    <mergeCell ref="F120:F121"/>
    <mergeCell ref="G120:G121"/>
    <mergeCell ref="A136:A137"/>
    <mergeCell ref="B136:B137"/>
    <mergeCell ref="F136:F137"/>
    <mergeCell ref="G136:G137"/>
    <mergeCell ref="A139:A140"/>
    <mergeCell ref="B139:B140"/>
    <mergeCell ref="F139:F140"/>
    <mergeCell ref="G139:G140"/>
    <mergeCell ref="E79:F79"/>
    <mergeCell ref="E80:F80"/>
    <mergeCell ref="E81:F81"/>
    <mergeCell ref="E82:F82"/>
    <mergeCell ref="E83:F83"/>
    <mergeCell ref="A144:G144"/>
    <mergeCell ref="E152:G152"/>
    <mergeCell ref="A153:G153"/>
    <mergeCell ref="E165:G165"/>
    <mergeCell ref="A166:G166"/>
    <mergeCell ref="E176:G176"/>
    <mergeCell ref="A177:G177"/>
    <mergeCell ref="E188:G188"/>
    <mergeCell ref="A189:G189"/>
    <mergeCell ref="A294:B294"/>
    <mergeCell ref="C294:D294"/>
    <mergeCell ref="F294:G294"/>
    <mergeCell ref="E356:G356"/>
    <mergeCell ref="A361:G361"/>
    <mergeCell ref="A377:G377"/>
    <mergeCell ref="E200:G200"/>
    <mergeCell ref="A201:G201"/>
    <mergeCell ref="E212:G212"/>
    <mergeCell ref="A213:G213"/>
    <mergeCell ref="E224:G224"/>
    <mergeCell ref="A225:G225"/>
    <mergeCell ref="E236:G236"/>
    <mergeCell ref="A237:G237"/>
    <mergeCell ref="E247:G247"/>
    <mergeCell ref="A371:C371"/>
    <mergeCell ref="D367:G367"/>
    <mergeCell ref="A366:C366"/>
    <mergeCell ref="D371:G371"/>
    <mergeCell ref="A365:C365"/>
    <mergeCell ref="D366:G366"/>
    <mergeCell ref="D368:G368"/>
    <mergeCell ref="D365:G365"/>
    <mergeCell ref="A369:C369"/>
    <mergeCell ref="A397:G397"/>
    <mergeCell ref="A400:G400"/>
    <mergeCell ref="A398:G398"/>
    <mergeCell ref="A401:G401"/>
    <mergeCell ref="A402:G402"/>
    <mergeCell ref="A403:G403"/>
    <mergeCell ref="A404:G404"/>
    <mergeCell ref="E405:G405"/>
    <mergeCell ref="A394:G394"/>
  </mergeCells>
  <phoneticPr fontId="4" type="noConversion"/>
  <hyperlinks>
    <hyperlink ref="A10" r:id="rId1"/>
    <hyperlink ref="A34" r:id="rId2"/>
    <hyperlink ref="E49" r:id="rId3"/>
    <hyperlink ref="E54" r:id="rId4"/>
    <hyperlink ref="E60" r:id="rId5"/>
    <hyperlink ref="E70" r:id="rId6"/>
    <hyperlink ref="E71" r:id="rId7"/>
    <hyperlink ref="G78" r:id="rId8" location="!/login"/>
    <hyperlink ref="G88" r:id="rId9" location="!/login"/>
    <hyperlink ref="G89" r:id="rId10" location="!/login"/>
    <hyperlink ref="A32" r:id="rId11"/>
    <hyperlink ref="F310" r:id="rId12"/>
    <hyperlink ref="G275" r:id="rId13"/>
    <hyperlink ref="G276" r:id="rId14"/>
    <hyperlink ref="G278" r:id="rId15"/>
    <hyperlink ref="G282" r:id="rId16"/>
    <hyperlink ref="F314" r:id="rId17"/>
    <hyperlink ref="F321" r:id="rId18"/>
    <hyperlink ref="G274" r:id="rId19"/>
    <hyperlink ref="G263:G270" r:id="rId20" display="https://www.petropar.gov.py/?page_id=8593"/>
    <hyperlink ref="E306" r:id="rId21" display="https://www.petropar.gov.py/?cat=1"/>
    <hyperlink ref="E304" r:id="rId22" display="https://www.petropar.gov.py/?cat=1"/>
    <hyperlink ref="E305" r:id="rId23" display="https://www.petropar.gov.py/?cat=1"/>
    <hyperlink ref="F292" r:id="rId24"/>
    <hyperlink ref="F329" r:id="rId25"/>
    <hyperlink ref="F336" r:id="rId26"/>
    <hyperlink ref="F348" r:id="rId27"/>
    <hyperlink ref="F354" r:id="rId28"/>
    <hyperlink ref="G141" r:id="rId29"/>
    <hyperlink ref="G142" r:id="rId30"/>
    <hyperlink ref="G145" r:id="rId31"/>
    <hyperlink ref="G146" r:id="rId32"/>
    <hyperlink ref="G150" r:id="rId33"/>
    <hyperlink ref="G149" r:id="rId34"/>
    <hyperlink ref="G148" r:id="rId35"/>
    <hyperlink ref="G147" r:id="rId36"/>
    <hyperlink ref="G151" r:id="rId37"/>
    <hyperlink ref="G154" r:id="rId38"/>
    <hyperlink ref="G155" r:id="rId39"/>
    <hyperlink ref="G158" r:id="rId40"/>
    <hyperlink ref="G159" r:id="rId41"/>
    <hyperlink ref="G160" r:id="rId42"/>
    <hyperlink ref="G161" r:id="rId43"/>
    <hyperlink ref="G162" r:id="rId44"/>
    <hyperlink ref="G163" r:id="rId45"/>
    <hyperlink ref="G164" r:id="rId46"/>
    <hyperlink ref="G167" r:id="rId47"/>
    <hyperlink ref="G168" r:id="rId48"/>
    <hyperlink ref="G169" r:id="rId49"/>
    <hyperlink ref="G170" r:id="rId50"/>
    <hyperlink ref="G171" r:id="rId51"/>
    <hyperlink ref="G172" r:id="rId52"/>
    <hyperlink ref="G173" r:id="rId53"/>
    <hyperlink ref="E51" r:id="rId54" display="https://www.petropar.gov.py/?page_id=5192"/>
    <hyperlink ref="E43" r:id="rId55"/>
    <hyperlink ref="E44" r:id="rId56"/>
    <hyperlink ref="E45" r:id="rId57"/>
    <hyperlink ref="E46" r:id="rId58"/>
    <hyperlink ref="E47" r:id="rId59"/>
    <hyperlink ref="E48" r:id="rId60"/>
    <hyperlink ref="E50" r:id="rId61"/>
    <hyperlink ref="E52" r:id="rId62" display="https://www.petropar.gov.py/?page_id=5192"/>
    <hyperlink ref="E53" r:id="rId63" display="https://www.petropar.gov.py/?page_id=5192"/>
    <hyperlink ref="E61" r:id="rId64"/>
    <hyperlink ref="E62" r:id="rId65"/>
    <hyperlink ref="E63" r:id="rId66"/>
    <hyperlink ref="E64" r:id="rId67"/>
    <hyperlink ref="E65" r:id="rId68"/>
    <hyperlink ref="E66" r:id="rId69"/>
    <hyperlink ref="E67" r:id="rId70"/>
    <hyperlink ref="E68" r:id="rId71"/>
    <hyperlink ref="E69" r:id="rId72"/>
    <hyperlink ref="F319" r:id="rId73"/>
    <hyperlink ref="F327" r:id="rId74"/>
    <hyperlink ref="F334" r:id="rId75"/>
    <hyperlink ref="F345" r:id="rId76"/>
    <hyperlink ref="F346" r:id="rId77"/>
    <hyperlink ref="F352" r:id="rId78"/>
    <hyperlink ref="F320" r:id="rId79"/>
    <hyperlink ref="F328" r:id="rId80"/>
    <hyperlink ref="F335" r:id="rId81"/>
    <hyperlink ref="F347" r:id="rId82"/>
    <hyperlink ref="F353" r:id="rId83"/>
    <hyperlink ref="F322" r:id="rId84"/>
    <hyperlink ref="F330" r:id="rId85"/>
    <hyperlink ref="F331" r:id="rId86"/>
    <hyperlink ref="F337" r:id="rId87"/>
    <hyperlink ref="F355" r:id="rId88"/>
    <hyperlink ref="F349" r:id="rId89"/>
    <hyperlink ref="G79:G87" r:id="rId90" location="!/login" display="https://informacionpublica.paraguay.gov.py/portal/#!/login"/>
    <hyperlink ref="G100" r:id="rId91"/>
    <hyperlink ref="G102" r:id="rId92"/>
    <hyperlink ref="G101" r:id="rId93"/>
    <hyperlink ref="G103" r:id="rId94"/>
    <hyperlink ref="G104" r:id="rId95"/>
    <hyperlink ref="G107" r:id="rId96"/>
    <hyperlink ref="G110" r:id="rId97"/>
    <hyperlink ref="G111" r:id="rId98"/>
    <hyperlink ref="G112" r:id="rId99"/>
    <hyperlink ref="G113" r:id="rId100"/>
    <hyperlink ref="G114" r:id="rId101"/>
    <hyperlink ref="G116" r:id="rId102"/>
    <hyperlink ref="G117" r:id="rId103"/>
    <hyperlink ref="G118" r:id="rId104"/>
    <hyperlink ref="G120" r:id="rId105"/>
    <hyperlink ref="G122" r:id="rId106"/>
    <hyperlink ref="G123" r:id="rId107"/>
    <hyperlink ref="G124" r:id="rId108"/>
    <hyperlink ref="G125" r:id="rId109"/>
    <hyperlink ref="G128" r:id="rId110"/>
    <hyperlink ref="G129" r:id="rId111"/>
    <hyperlink ref="G130" r:id="rId112"/>
    <hyperlink ref="G131" r:id="rId113"/>
    <hyperlink ref="G132" r:id="rId114"/>
    <hyperlink ref="G133" r:id="rId115"/>
    <hyperlink ref="G134" r:id="rId116"/>
    <hyperlink ref="G135" r:id="rId117"/>
    <hyperlink ref="G136" r:id="rId118"/>
    <hyperlink ref="G138" r:id="rId119"/>
    <hyperlink ref="G139" r:id="rId120"/>
    <hyperlink ref="G174" r:id="rId121"/>
    <hyperlink ref="G178" r:id="rId122"/>
    <hyperlink ref="G179" r:id="rId123"/>
    <hyperlink ref="G180" r:id="rId124"/>
    <hyperlink ref="G181" r:id="rId125"/>
    <hyperlink ref="G182" r:id="rId126"/>
    <hyperlink ref="G183" r:id="rId127"/>
    <hyperlink ref="G184" r:id="rId128"/>
    <hyperlink ref="G185" r:id="rId129"/>
    <hyperlink ref="G186" r:id="rId130"/>
    <hyperlink ref="G187" r:id="rId131"/>
    <hyperlink ref="G190" r:id="rId132"/>
    <hyperlink ref="G191" r:id="rId133"/>
    <hyperlink ref="G192" r:id="rId134"/>
    <hyperlink ref="G198" r:id="rId135"/>
    <hyperlink ref="G199" r:id="rId136"/>
    <hyperlink ref="G202" r:id="rId137"/>
    <hyperlink ref="G203" r:id="rId138"/>
    <hyperlink ref="G204" r:id="rId139"/>
    <hyperlink ref="G205" r:id="rId140"/>
    <hyperlink ref="G206" r:id="rId141"/>
    <hyperlink ref="G207" r:id="rId142"/>
    <hyperlink ref="G208" r:id="rId143"/>
    <hyperlink ref="G209" r:id="rId144"/>
    <hyperlink ref="G210" r:id="rId145"/>
    <hyperlink ref="G211" r:id="rId146"/>
    <hyperlink ref="G214" r:id="rId147"/>
    <hyperlink ref="G215" r:id="rId148"/>
    <hyperlink ref="G216" r:id="rId149"/>
    <hyperlink ref="G217" r:id="rId150"/>
    <hyperlink ref="G218" r:id="rId151"/>
    <hyperlink ref="G219" r:id="rId152"/>
    <hyperlink ref="G220" r:id="rId153"/>
    <hyperlink ref="G221" r:id="rId154"/>
    <hyperlink ref="G223" r:id="rId155"/>
    <hyperlink ref="G226" r:id="rId156"/>
    <hyperlink ref="G227" r:id="rId157"/>
    <hyperlink ref="G228" r:id="rId158"/>
    <hyperlink ref="G229" r:id="rId159"/>
    <hyperlink ref="G230" r:id="rId160"/>
    <hyperlink ref="G232" r:id="rId161"/>
    <hyperlink ref="G233" r:id="rId162"/>
    <hyperlink ref="G234" r:id="rId163"/>
    <hyperlink ref="G235" r:id="rId164"/>
    <hyperlink ref="G238" r:id="rId165"/>
    <hyperlink ref="G239" r:id="rId166"/>
    <hyperlink ref="G240" r:id="rId167"/>
    <hyperlink ref="G241" r:id="rId168"/>
    <hyperlink ref="G243" r:id="rId169"/>
    <hyperlink ref="G244" r:id="rId170"/>
    <hyperlink ref="G245" r:id="rId171"/>
    <hyperlink ref="G246" r:id="rId172"/>
    <hyperlink ref="G249" r:id="rId173"/>
    <hyperlink ref="G250" r:id="rId174"/>
    <hyperlink ref="G252" r:id="rId175"/>
    <hyperlink ref="G253" r:id="rId176"/>
    <hyperlink ref="G254" r:id="rId177"/>
    <hyperlink ref="G255" r:id="rId178"/>
    <hyperlink ref="F294" r:id="rId179"/>
  </hyperlinks>
  <pageMargins left="0.15748031496062992" right="0.15748031496062992" top="0.55118110236220474" bottom="0.55118110236220474" header="0.31496062992125984" footer="0.31496062992125984"/>
  <pageSetup paperSize="9" scale="75" orientation="landscape" r:id="rId180"/>
  <drawing r:id="rId181"/>
  <legacyDrawing r:id="rId1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Informe_Final_DTR_EJ2025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Carmelo Diaz</cp:lastModifiedBy>
  <cp:lastPrinted>2026-01-15T11:23:49Z</cp:lastPrinted>
  <dcterms:created xsi:type="dcterms:W3CDTF">2020-06-23T19:35:00Z</dcterms:created>
  <dcterms:modified xsi:type="dcterms:W3CDTF">2026-01-15T18:08:30Z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